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170" windowHeight="10940" activeTab="3"/>
  </bookViews>
  <sheets>
    <sheet name="Travel" sheetId="1" r:id="rId1"/>
    <sheet name="Hospitality" sheetId="2" r:id="rId2"/>
    <sheet name="Gifts and Benefits" sheetId="4" r:id="rId3"/>
    <sheet name="All other  expenses" sheetId="3" r:id="rId4"/>
  </sheets>
  <definedNames>
    <definedName name="_xlnm.Print_Area" localSheetId="3">'All other  expenses'!$A$1:$E$62</definedName>
    <definedName name="_xlnm.Print_Area" localSheetId="2">'Gifts and Benefits'!$A$1:$E$24</definedName>
    <definedName name="_xlnm.Print_Area" localSheetId="1">Hospitality!$A$1:$F$22</definedName>
    <definedName name="_xlnm.Print_Area" localSheetId="0">Travel!$A$1:$D$104</definedName>
  </definedNames>
  <calcPr calcId="162913"/>
</workbook>
</file>

<file path=xl/calcChain.xml><?xml version="1.0" encoding="utf-8"?>
<calcChain xmlns="http://schemas.openxmlformats.org/spreadsheetml/2006/main">
  <c r="B12" i="1" l="1"/>
  <c r="B52" i="3"/>
  <c r="B95" i="1" l="1"/>
  <c r="B48" i="1"/>
  <c r="B3" i="2" l="1"/>
  <c r="D14" i="4" l="1"/>
  <c r="B15" i="2"/>
  <c r="B4" i="3"/>
  <c r="B3" i="3"/>
  <c r="B2" i="3"/>
  <c r="B4" i="4"/>
  <c r="B3" i="4"/>
  <c r="B2" i="4"/>
  <c r="B4" i="2"/>
  <c r="B2" i="2"/>
  <c r="B96" i="1"/>
</calcChain>
</file>

<file path=xl/sharedStrings.xml><?xml version="1.0" encoding="utf-8"?>
<sst xmlns="http://schemas.openxmlformats.org/spreadsheetml/2006/main" count="339" uniqueCount="100">
  <si>
    <t>Date</t>
  </si>
  <si>
    <t>Location/s</t>
  </si>
  <si>
    <t>Location</t>
  </si>
  <si>
    <t>Disclosure period</t>
  </si>
  <si>
    <t>Sub total</t>
  </si>
  <si>
    <t xml:space="preserve">Purpose (eg, hosting delegation from China) </t>
  </si>
  <si>
    <t>All Other Expenses</t>
  </si>
  <si>
    <t>Total travel expenses</t>
  </si>
  <si>
    <t xml:space="preserve">Organisation Name </t>
  </si>
  <si>
    <t>Chief Executive</t>
  </si>
  <si>
    <t>International, domestic and local travel expenses</t>
  </si>
  <si>
    <t>Nature (eg taxi, parking, bus)</t>
  </si>
  <si>
    <t>Reason (eg building relationships, team building)</t>
  </si>
  <si>
    <t>Nature (what and for how many eg dinner for 5)</t>
  </si>
  <si>
    <t>Total other expenses</t>
  </si>
  <si>
    <t>Local Travel (within City, excluding travel to airport)</t>
  </si>
  <si>
    <t>DomesticTravel (within NZ, including travel to and from local airport)</t>
  </si>
  <si>
    <t>Nature (eg hotel, airfare, meals &amp; for how many people, other costs)</t>
  </si>
  <si>
    <t>Nature (eg hotel, airfares, taxis, meals &amp; for how many people, other costs)</t>
  </si>
  <si>
    <t>No. of items =</t>
  </si>
  <si>
    <t>Gifts  and hospitality</t>
  </si>
  <si>
    <t xml:space="preserve">Hospitality Offered to Third Parties </t>
  </si>
  <si>
    <t xml:space="preserve">Total  expenses </t>
  </si>
  <si>
    <t>Total gifts &amp; benefits</t>
  </si>
  <si>
    <t>Chief Executive Expense Disclosure</t>
  </si>
  <si>
    <t>Date(s)</t>
  </si>
  <si>
    <t>Offered by 
(who made the offer?)</t>
  </si>
  <si>
    <t>Hospitality</t>
  </si>
  <si>
    <t>All other expenditure incurred by the chief executive that is not travel, hospitality or gifts</t>
  </si>
  <si>
    <t>All gifts, invitations to events and other hospitality, of $50 or more in total value per year, offered to the CE by people external to the organisation</t>
  </si>
  <si>
    <t xml:space="preserve">
All expenses incurred by CE during international, domestic and local travel. For international travel, group expenses relating to each trip.
</t>
  </si>
  <si>
    <t>All hospitality expenses provided by the CE in the context of his/her job to anyone external to the Public Service or statutory Crown entities.</t>
  </si>
  <si>
    <t>Comments</t>
  </si>
  <si>
    <t>Broadcasting Standards Authority</t>
  </si>
  <si>
    <t>Belinda Moffat</t>
  </si>
  <si>
    <t xml:space="preserve">Professional Development </t>
  </si>
  <si>
    <t>Government Law Conference</t>
  </si>
  <si>
    <t>Professional Development</t>
  </si>
  <si>
    <t>Spada conference</t>
  </si>
  <si>
    <t>Women in public sector Summit</t>
  </si>
  <si>
    <t>n/a</t>
  </si>
  <si>
    <t>Membership</t>
  </si>
  <si>
    <t>Airport parking</t>
  </si>
  <si>
    <t>Broadcaster meeting</t>
  </si>
  <si>
    <t>Car rental</t>
  </si>
  <si>
    <t>Taxi</t>
  </si>
  <si>
    <t>Listener Subscription</t>
  </si>
  <si>
    <t xml:space="preserve">Sky TV basic </t>
  </si>
  <si>
    <t>Stakeholder meeting</t>
  </si>
  <si>
    <t>Audit NZ meeting</t>
  </si>
  <si>
    <t>Taxi - Auckland city</t>
  </si>
  <si>
    <t>No hospitality offered to third parties in this time period</t>
  </si>
  <si>
    <t>Broadcaster Function (AKL)</t>
  </si>
  <si>
    <t>Airfares</t>
  </si>
  <si>
    <t>Petrol</t>
  </si>
  <si>
    <t>Broadcasters Meeting</t>
  </si>
  <si>
    <t>Meals</t>
  </si>
  <si>
    <t>Broadcaster Workshop and Stakeholder Function (AKL)</t>
  </si>
  <si>
    <t>Broadcasters Meeting (AKL)</t>
  </si>
  <si>
    <t>Broadcaster presentation</t>
  </si>
  <si>
    <t>Taxi - Wellington</t>
  </si>
  <si>
    <t xml:space="preserve">Taxi - Auckland city </t>
  </si>
  <si>
    <t>Broadcaster Association presentation &amp; Broadcaster mtg (AKL)</t>
  </si>
  <si>
    <t>Broadcaster workshop (Hamilton, via Auckland)</t>
  </si>
  <si>
    <t>Broadcaster workshop (Hamilton)</t>
  </si>
  <si>
    <t>Broadcaster workshop (AKL)</t>
  </si>
  <si>
    <t>Stakeholder presentation</t>
  </si>
  <si>
    <t>Public sector meeting</t>
  </si>
  <si>
    <t>Ministry meeting</t>
  </si>
  <si>
    <t>Public Sector forum</t>
  </si>
  <si>
    <t>Public sector forum</t>
  </si>
  <si>
    <t>Stakeholder function</t>
  </si>
  <si>
    <t>Industry seminar</t>
  </si>
  <si>
    <t>Public sector form</t>
  </si>
  <si>
    <t>Professional Development Seminar</t>
  </si>
  <si>
    <t>Industry meeting</t>
  </si>
  <si>
    <t>Nature</t>
  </si>
  <si>
    <t>International Travel (including  travel within NZ at beginning and end of overseas trip)</t>
  </si>
  <si>
    <t>Purpose of trip (eg attending XYZ conference for 3 days)</t>
  </si>
  <si>
    <t xml:space="preserve">1 July 2017 to 30 June 2018 </t>
  </si>
  <si>
    <t>Cost ($)
(exc GST / inc GST)</t>
  </si>
  <si>
    <t>Professional Fees</t>
  </si>
  <si>
    <t>Mobile Phone</t>
  </si>
  <si>
    <t>Cost ($)(inc GST)</t>
  </si>
  <si>
    <t>Comment / explanation</t>
  </si>
  <si>
    <t>Spada membership 2017/18</t>
  </si>
  <si>
    <t>NZLS Practising fee 2017/18</t>
  </si>
  <si>
    <t>IOD Annual membership 2017/18</t>
  </si>
  <si>
    <t>Mobile Phone Roaming</t>
  </si>
  <si>
    <t>Terms of employment</t>
  </si>
  <si>
    <t>Koru club membership - Policy</t>
  </si>
  <si>
    <t>Description (e.g. event tickets,  etc)</t>
  </si>
  <si>
    <t>Estimated value (NZ$)
(exc GST / inc GST)</t>
  </si>
  <si>
    <t>Gifts and Benefits over $50 annual value</t>
  </si>
  <si>
    <t>Nil</t>
  </si>
  <si>
    <t>Cost ($) (exc GST)</t>
  </si>
  <si>
    <t>Purpose (eg meeting with Minister)</t>
  </si>
  <si>
    <t>Cost ($)  (exc GST)</t>
  </si>
  <si>
    <t>Cost (NZ$) (exc GST)</t>
  </si>
  <si>
    <t>Purpose (eg visiting district office for two days)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</si>
</sst>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;[Red]\-&quot;$&quot;#,##0.00"/>
    <numFmt numFmtId="164" formatCode="&quot;$&quot;#,##0.00"/>
    <numFmt numFmtId="165" formatCode="[$$-809]#,##0.00;\-[$$-809]#,##0.00"/>
  </numFmts>
  <fonts count="21" x14ac:knownFonts="1"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6"/>
      <color indexed="8"/>
      <name val="Arial"/>
      <family val="2"/>
    </font>
    <font>
      <sz val="16"/>
      <color theme="1"/>
      <name val="Arial"/>
      <family val="2"/>
    </font>
    <font>
      <i/>
      <sz val="12"/>
      <color theme="1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333333"/>
      <name val="Arial"/>
      <family val="2"/>
    </font>
    <font>
      <sz val="11"/>
      <color rgb="FF9C0006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EBEBEB"/>
      </top>
      <bottom/>
      <diagonal/>
    </border>
  </borders>
  <cellStyleXfs count="3">
    <xf numFmtId="0" fontId="0" fillId="0" borderId="0"/>
    <xf numFmtId="0" fontId="17" fillId="0" borderId="0"/>
    <xf numFmtId="0" fontId="20" fillId="10" borderId="0" applyNumberFormat="0" applyBorder="0" applyAlignment="0" applyProtection="0"/>
  </cellStyleXfs>
  <cellXfs count="214">
    <xf numFmtId="0" fontId="0" fillId="0" borderId="0" xfId="0"/>
    <xf numFmtId="0" fontId="0" fillId="0" borderId="0" xfId="0" applyAlignment="1">
      <alignment wrapText="1"/>
    </xf>
    <xf numFmtId="0" fontId="1" fillId="0" borderId="2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3" fillId="4" borderId="3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0" fontId="0" fillId="0" borderId="0" xfId="0" applyAlignment="1">
      <alignment vertical="top" wrapText="1"/>
    </xf>
    <xf numFmtId="0" fontId="0" fillId="0" borderId="0" xfId="0" applyFill="1" applyBorder="1" applyAlignment="1">
      <alignment wrapText="1"/>
    </xf>
    <xf numFmtId="0" fontId="0" fillId="5" borderId="2" xfId="0" applyFill="1" applyBorder="1" applyAlignment="1"/>
    <xf numFmtId="0" fontId="1" fillId="0" borderId="8" xfId="0" applyFont="1" applyBorder="1" applyAlignment="1">
      <alignment wrapText="1"/>
    </xf>
    <xf numFmtId="0" fontId="0" fillId="0" borderId="9" xfId="0" applyBorder="1" applyAlignment="1">
      <alignment vertical="top" wrapText="1"/>
    </xf>
    <xf numFmtId="0" fontId="0" fillId="0" borderId="6" xfId="0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/>
    <xf numFmtId="0" fontId="3" fillId="0" borderId="0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Border="1"/>
    <xf numFmtId="0" fontId="0" fillId="2" borderId="0" xfId="0" applyFont="1" applyFill="1" applyBorder="1" applyAlignment="1"/>
    <xf numFmtId="0" fontId="0" fillId="2" borderId="0" xfId="0" applyFont="1" applyFill="1" applyBorder="1" applyAlignment="1">
      <alignment wrapText="1"/>
    </xf>
    <xf numFmtId="0" fontId="0" fillId="0" borderId="0" xfId="0" applyFont="1" applyFill="1" applyBorder="1"/>
    <xf numFmtId="0" fontId="0" fillId="0" borderId="9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3" fillId="4" borderId="5" xfId="0" applyFont="1" applyFill="1" applyBorder="1" applyAlignment="1">
      <alignment wrapText="1"/>
    </xf>
    <xf numFmtId="0" fontId="1" fillId="0" borderId="7" xfId="0" applyFont="1" applyBorder="1" applyAlignment="1">
      <alignment wrapText="1"/>
    </xf>
    <xf numFmtId="0" fontId="0" fillId="0" borderId="7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8" xfId="0" applyFont="1" applyBorder="1" applyAlignment="1">
      <alignment wrapText="1"/>
    </xf>
    <xf numFmtId="0" fontId="3" fillId="4" borderId="4" xfId="0" applyFont="1" applyFill="1" applyBorder="1" applyAlignment="1">
      <alignment vertical="center" wrapText="1" readingOrder="1"/>
    </xf>
    <xf numFmtId="0" fontId="6" fillId="0" borderId="0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6" fillId="0" borderId="0" xfId="0" applyFont="1" applyBorder="1"/>
    <xf numFmtId="0" fontId="0" fillId="2" borderId="6" xfId="0" applyFont="1" applyFill="1" applyBorder="1" applyAlignment="1">
      <alignment wrapText="1"/>
    </xf>
    <xf numFmtId="0" fontId="5" fillId="2" borderId="9" xfId="0" applyFont="1" applyFill="1" applyBorder="1" applyAlignment="1">
      <alignment vertical="center" wrapText="1" readingOrder="1"/>
    </xf>
    <xf numFmtId="0" fontId="0" fillId="0" borderId="0" xfId="0" applyBorder="1" applyAlignment="1">
      <alignment vertical="top" wrapText="1"/>
    </xf>
    <xf numFmtId="0" fontId="1" fillId="0" borderId="7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5" fillId="5" borderId="7" xfId="0" applyFont="1" applyFill="1" applyBorder="1" applyAlignment="1">
      <alignment vertical="center" readingOrder="1"/>
    </xf>
    <xf numFmtId="0" fontId="6" fillId="0" borderId="9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4" fillId="7" borderId="12" xfId="0" applyFont="1" applyFill="1" applyBorder="1" applyAlignment="1">
      <alignment vertical="center" wrapText="1" readingOrder="1"/>
    </xf>
    <xf numFmtId="0" fontId="7" fillId="0" borderId="0" xfId="0" applyFont="1" applyBorder="1" applyAlignment="1">
      <alignment vertical="center" wrapText="1" readingOrder="1"/>
    </xf>
    <xf numFmtId="0" fontId="8" fillId="0" borderId="0" xfId="0" applyFont="1" applyBorder="1" applyAlignment="1">
      <alignment vertical="center" wrapText="1" readingOrder="1"/>
    </xf>
    <xf numFmtId="0" fontId="12" fillId="0" borderId="0" xfId="0" applyFont="1" applyBorder="1"/>
    <xf numFmtId="0" fontId="6" fillId="0" borderId="0" xfId="0" applyFont="1" applyBorder="1" applyAlignment="1">
      <alignment vertical="center"/>
    </xf>
    <xf numFmtId="0" fontId="6" fillId="0" borderId="12" xfId="0" applyFont="1" applyBorder="1" applyAlignment="1">
      <alignment wrapText="1"/>
    </xf>
    <xf numFmtId="0" fontId="0" fillId="0" borderId="9" xfId="0" applyBorder="1" applyAlignment="1">
      <alignment vertical="top"/>
    </xf>
    <xf numFmtId="0" fontId="0" fillId="0" borderId="0" xfId="0" applyBorder="1" applyAlignment="1"/>
    <xf numFmtId="0" fontId="10" fillId="0" borderId="9" xfId="0" applyFont="1" applyFill="1" applyBorder="1" applyAlignment="1">
      <alignment vertical="center" readingOrder="1"/>
    </xf>
    <xf numFmtId="0" fontId="10" fillId="0" borderId="0" xfId="0" applyFont="1" applyFill="1" applyBorder="1" applyAlignment="1">
      <alignment vertical="center" readingOrder="1"/>
    </xf>
    <xf numFmtId="0" fontId="1" fillId="0" borderId="3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1" xfId="0" applyBorder="1" applyAlignment="1">
      <alignment vertical="top" wrapText="1"/>
    </xf>
    <xf numFmtId="0" fontId="1" fillId="8" borderId="7" xfId="0" applyFont="1" applyFill="1" applyBorder="1" applyAlignment="1">
      <alignment vertical="center" wrapText="1"/>
    </xf>
    <xf numFmtId="0" fontId="0" fillId="0" borderId="0" xfId="0" applyBorder="1" applyAlignment="1">
      <alignment wrapText="1"/>
    </xf>
    <xf numFmtId="0" fontId="5" fillId="5" borderId="7" xfId="0" applyFont="1" applyFill="1" applyBorder="1" applyAlignment="1">
      <alignment vertical="center" wrapText="1" readingOrder="1"/>
    </xf>
    <xf numFmtId="0" fontId="0" fillId="0" borderId="0" xfId="0" applyBorder="1" applyAlignment="1">
      <alignment wrapText="1"/>
    </xf>
    <xf numFmtId="0" fontId="0" fillId="0" borderId="0" xfId="0" applyFont="1" applyBorder="1" applyAlignment="1">
      <alignment wrapText="1"/>
    </xf>
    <xf numFmtId="164" fontId="1" fillId="5" borderId="2" xfId="0" applyNumberFormat="1" applyFont="1" applyFill="1" applyBorder="1" applyAlignment="1">
      <alignment vertical="center"/>
    </xf>
    <xf numFmtId="164" fontId="5" fillId="5" borderId="2" xfId="0" applyNumberFormat="1" applyFont="1" applyFill="1" applyBorder="1" applyAlignment="1">
      <alignment vertical="center" wrapText="1" readingOrder="1"/>
    </xf>
    <xf numFmtId="164" fontId="5" fillId="2" borderId="0" xfId="0" applyNumberFormat="1" applyFont="1" applyFill="1" applyBorder="1" applyAlignment="1">
      <alignment vertical="center" wrapText="1" readingOrder="1"/>
    </xf>
    <xf numFmtId="0" fontId="5" fillId="2" borderId="0" xfId="0" applyFont="1" applyFill="1" applyBorder="1" applyAlignment="1">
      <alignment vertical="center" wrapText="1" readingOrder="1"/>
    </xf>
    <xf numFmtId="0" fontId="16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vertical="top"/>
    </xf>
    <xf numFmtId="0" fontId="0" fillId="0" borderId="0" xfId="0" applyFont="1" applyBorder="1" applyAlignment="1">
      <alignment horizontal="justify" vertical="center"/>
    </xf>
    <xf numFmtId="0" fontId="0" fillId="0" borderId="6" xfId="0" applyFont="1" applyBorder="1" applyAlignment="1">
      <alignment horizontal="justify" vertical="center"/>
    </xf>
    <xf numFmtId="0" fontId="6" fillId="0" borderId="4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0" fillId="0" borderId="4" xfId="0" applyFont="1" applyBorder="1"/>
    <xf numFmtId="0" fontId="0" fillId="0" borderId="3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10" xfId="0" applyFont="1" applyBorder="1"/>
    <xf numFmtId="0" fontId="0" fillId="0" borderId="1" xfId="0" applyFont="1" applyBorder="1" applyAlignment="1">
      <alignment wrapText="1"/>
    </xf>
    <xf numFmtId="0" fontId="0" fillId="0" borderId="11" xfId="0" applyFont="1" applyBorder="1" applyAlignment="1">
      <alignment wrapText="1"/>
    </xf>
    <xf numFmtId="0" fontId="0" fillId="2" borderId="11" xfId="0" applyFont="1" applyFill="1" applyBorder="1" applyAlignment="1">
      <alignment wrapText="1"/>
    </xf>
    <xf numFmtId="0" fontId="0" fillId="0" borderId="0" xfId="0" applyFont="1" applyAlignment="1">
      <alignment horizontal="justify" vertical="center"/>
    </xf>
    <xf numFmtId="0" fontId="0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3" fillId="6" borderId="7" xfId="0" applyFont="1" applyFill="1" applyBorder="1" applyAlignment="1">
      <alignment vertical="center" readingOrder="1"/>
    </xf>
    <xf numFmtId="0" fontId="3" fillId="6" borderId="2" xfId="0" applyFont="1" applyFill="1" applyBorder="1" applyAlignment="1">
      <alignment vertical="center" readingOrder="1"/>
    </xf>
    <xf numFmtId="0" fontId="0" fillId="0" borderId="9" xfId="0" applyFont="1" applyBorder="1" applyAlignment="1">
      <alignment horizontal="justify" vertical="center"/>
    </xf>
    <xf numFmtId="0" fontId="0" fillId="0" borderId="0" xfId="0" applyFont="1" applyBorder="1" applyAlignment="1">
      <alignment horizontal="justify" vertical="center"/>
    </xf>
    <xf numFmtId="0" fontId="0" fillId="0" borderId="9" xfId="0" applyFont="1" applyBorder="1" applyAlignment="1">
      <alignment wrapText="1"/>
    </xf>
    <xf numFmtId="0" fontId="0" fillId="0" borderId="6" xfId="0" applyFont="1" applyBorder="1" applyAlignment="1">
      <alignment wrapText="1"/>
    </xf>
    <xf numFmtId="165" fontId="17" fillId="0" borderId="0" xfId="0" applyNumberFormat="1" applyFont="1" applyFill="1" applyBorder="1" applyAlignment="1" applyProtection="1">
      <alignment vertical="center"/>
    </xf>
    <xf numFmtId="0" fontId="6" fillId="0" borderId="0" xfId="0" applyFont="1"/>
    <xf numFmtId="0" fontId="0" fillId="0" borderId="0" xfId="0" applyFont="1" applyBorder="1" applyAlignment="1">
      <alignment wrapText="1"/>
    </xf>
    <xf numFmtId="0" fontId="0" fillId="0" borderId="9" xfId="0" applyFont="1" applyBorder="1" applyAlignment="1"/>
    <xf numFmtId="0" fontId="0" fillId="0" borderId="0" xfId="0" applyFont="1" applyBorder="1" applyAlignment="1"/>
    <xf numFmtId="0" fontId="0" fillId="0" borderId="6" xfId="0" applyFont="1" applyBorder="1" applyAlignment="1"/>
    <xf numFmtId="0" fontId="0" fillId="0" borderId="0" xfId="0" applyFont="1" applyBorder="1" applyAlignment="1">
      <alignment horizontal="justify" vertical="center"/>
    </xf>
    <xf numFmtId="0" fontId="0" fillId="0" borderId="9" xfId="0" applyFont="1" applyBorder="1" applyAlignment="1">
      <alignment wrapText="1"/>
    </xf>
    <xf numFmtId="0" fontId="0" fillId="0" borderId="6" xfId="0" applyFont="1" applyBorder="1" applyAlignment="1">
      <alignment wrapText="1"/>
    </xf>
    <xf numFmtId="14" fontId="0" fillId="0" borderId="9" xfId="0" applyNumberFormat="1" applyFont="1" applyBorder="1" applyAlignment="1">
      <alignment vertical="top" wrapText="1"/>
    </xf>
    <xf numFmtId="0" fontId="0" fillId="9" borderId="0" xfId="0" applyFont="1" applyFill="1" applyBorder="1" applyAlignment="1">
      <alignment wrapText="1"/>
    </xf>
    <xf numFmtId="164" fontId="17" fillId="0" borderId="0" xfId="0" applyNumberFormat="1" applyFont="1" applyFill="1" applyBorder="1" applyAlignment="1" applyProtection="1">
      <alignment vertical="center"/>
    </xf>
    <xf numFmtId="164" fontId="0" fillId="0" borderId="0" xfId="0" applyNumberFormat="1" applyFont="1" applyBorder="1" applyAlignment="1">
      <alignment wrapText="1"/>
    </xf>
    <xf numFmtId="0" fontId="0" fillId="0" borderId="0" xfId="0" applyFont="1" applyFill="1" applyBorder="1" applyAlignment="1">
      <alignment wrapText="1"/>
    </xf>
    <xf numFmtId="164" fontId="0" fillId="0" borderId="0" xfId="0" applyNumberFormat="1" applyFont="1" applyFill="1" applyBorder="1" applyAlignment="1">
      <alignment wrapText="1"/>
    </xf>
    <xf numFmtId="164" fontId="17" fillId="0" borderId="3" xfId="0" applyNumberFormat="1" applyFont="1" applyFill="1" applyBorder="1" applyAlignment="1" applyProtection="1">
      <alignment vertical="center"/>
    </xf>
    <xf numFmtId="165" fontId="17" fillId="0" borderId="3" xfId="0" applyNumberFormat="1" applyFont="1" applyFill="1" applyBorder="1" applyAlignment="1" applyProtection="1">
      <alignment vertical="center"/>
    </xf>
    <xf numFmtId="0" fontId="0" fillId="0" borderId="6" xfId="0" applyFont="1" applyFill="1" applyBorder="1" applyAlignment="1">
      <alignment wrapText="1"/>
    </xf>
    <xf numFmtId="164" fontId="0" fillId="0" borderId="1" xfId="0" applyNumberFormat="1" applyFont="1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0" fillId="0" borderId="11" xfId="0" applyFont="1" applyFill="1" applyBorder="1" applyAlignment="1">
      <alignment wrapText="1"/>
    </xf>
    <xf numFmtId="164" fontId="17" fillId="0" borderId="0" xfId="1" applyNumberFormat="1" applyFont="1" applyFill="1" applyBorder="1" applyAlignment="1" applyProtection="1">
      <alignment horizontal="right" vertical="center"/>
    </xf>
    <xf numFmtId="14" fontId="17" fillId="0" borderId="4" xfId="0" applyNumberFormat="1" applyFont="1" applyFill="1" applyBorder="1" applyAlignment="1" applyProtection="1">
      <alignment horizontal="right" vertical="center"/>
    </xf>
    <xf numFmtId="14" fontId="17" fillId="0" borderId="9" xfId="0" applyNumberFormat="1" applyFont="1" applyFill="1" applyBorder="1" applyAlignment="1" applyProtection="1">
      <alignment horizontal="right" vertical="center"/>
    </xf>
    <xf numFmtId="165" fontId="17" fillId="0" borderId="6" xfId="0" applyNumberFormat="1" applyFont="1" applyFill="1" applyBorder="1" applyAlignment="1" applyProtection="1">
      <alignment vertical="center"/>
    </xf>
    <xf numFmtId="14" fontId="0" fillId="0" borderId="9" xfId="0" applyNumberFormat="1" applyFont="1" applyBorder="1" applyAlignment="1">
      <alignment vertical="center" wrapText="1"/>
    </xf>
    <xf numFmtId="164" fontId="0" fillId="0" borderId="0" xfId="0" applyNumberFormat="1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14" fontId="0" fillId="0" borderId="9" xfId="0" applyNumberFormat="1" applyFont="1" applyBorder="1" applyAlignment="1">
      <alignment horizontal="right" vertical="top" wrapText="1"/>
    </xf>
    <xf numFmtId="14" fontId="0" fillId="0" borderId="9" xfId="0" applyNumberFormat="1" applyFont="1" applyBorder="1" applyAlignment="1">
      <alignment horizontal="right" wrapText="1"/>
    </xf>
    <xf numFmtId="164" fontId="6" fillId="8" borderId="8" xfId="0" applyNumberFormat="1" applyFont="1" applyFill="1" applyBorder="1" applyAlignment="1">
      <alignment vertical="center" wrapText="1"/>
    </xf>
    <xf numFmtId="0" fontId="2" fillId="6" borderId="8" xfId="0" applyFont="1" applyFill="1" applyBorder="1" applyAlignment="1">
      <alignment wrapText="1"/>
    </xf>
    <xf numFmtId="0" fontId="1" fillId="0" borderId="8" xfId="0" applyFont="1" applyBorder="1" applyAlignment="1">
      <alignment vertical="center" wrapText="1"/>
    </xf>
    <xf numFmtId="14" fontId="0" fillId="0" borderId="4" xfId="0" applyNumberFormat="1" applyFont="1" applyBorder="1" applyAlignment="1">
      <alignment vertical="top" wrapText="1"/>
    </xf>
    <xf numFmtId="164" fontId="18" fillId="0" borderId="0" xfId="0" applyNumberFormat="1" applyFont="1" applyBorder="1" applyAlignment="1">
      <alignment vertical="center"/>
    </xf>
    <xf numFmtId="164" fontId="0" fillId="0" borderId="1" xfId="0" applyNumberFormat="1" applyFont="1" applyBorder="1" applyAlignment="1">
      <alignment wrapText="1"/>
    </xf>
    <xf numFmtId="0" fontId="0" fillId="5" borderId="8" xfId="0" applyFill="1" applyBorder="1" applyAlignment="1"/>
    <xf numFmtId="0" fontId="0" fillId="5" borderId="2" xfId="0" applyFont="1" applyFill="1" applyBorder="1" applyAlignment="1"/>
    <xf numFmtId="0" fontId="0" fillId="5" borderId="2" xfId="0" applyFont="1" applyFill="1" applyBorder="1" applyAlignment="1">
      <alignment wrapText="1"/>
    </xf>
    <xf numFmtId="0" fontId="0" fillId="5" borderId="8" xfId="0" applyFont="1" applyFill="1" applyBorder="1" applyAlignment="1">
      <alignment wrapText="1"/>
    </xf>
    <xf numFmtId="0" fontId="6" fillId="5" borderId="2" xfId="0" applyFont="1" applyFill="1" applyBorder="1" applyAlignment="1">
      <alignment vertical="center" wrapText="1"/>
    </xf>
    <xf numFmtId="164" fontId="6" fillId="5" borderId="2" xfId="0" applyNumberFormat="1" applyFont="1" applyFill="1" applyBorder="1" applyAlignment="1">
      <alignment vertical="center" wrapText="1"/>
    </xf>
    <xf numFmtId="0" fontId="6" fillId="0" borderId="3" xfId="0" applyFont="1" applyFill="1" applyBorder="1" applyAlignment="1">
      <alignment wrapText="1"/>
    </xf>
    <xf numFmtId="8" fontId="6" fillId="0" borderId="3" xfId="0" applyNumberFormat="1" applyFont="1" applyFill="1" applyBorder="1" applyAlignment="1">
      <alignment wrapText="1"/>
    </xf>
    <xf numFmtId="0" fontId="6" fillId="0" borderId="5" xfId="0" applyFont="1" applyFill="1" applyBorder="1" applyAlignment="1">
      <alignment wrapText="1"/>
    </xf>
    <xf numFmtId="0" fontId="6" fillId="0" borderId="9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6" fillId="0" borderId="6" xfId="0" applyFont="1" applyFill="1" applyBorder="1" applyAlignment="1">
      <alignment wrapText="1"/>
    </xf>
    <xf numFmtId="0" fontId="0" fillId="0" borderId="9" xfId="0" applyFont="1" applyBorder="1"/>
    <xf numFmtId="0" fontId="6" fillId="0" borderId="6" xfId="0" applyFont="1" applyBorder="1"/>
    <xf numFmtId="164" fontId="1" fillId="8" borderId="8" xfId="0" applyNumberFormat="1" applyFont="1" applyFill="1" applyBorder="1" applyAlignment="1">
      <alignment vertical="center"/>
    </xf>
    <xf numFmtId="0" fontId="0" fillId="0" borderId="4" xfId="0" applyBorder="1" applyAlignment="1">
      <alignment vertical="top" wrapText="1"/>
    </xf>
    <xf numFmtId="8" fontId="0" fillId="0" borderId="3" xfId="0" applyNumberFormat="1" applyBorder="1" applyAlignment="1">
      <alignment wrapText="1"/>
    </xf>
    <xf numFmtId="0" fontId="0" fillId="0" borderId="5" xfId="0" applyBorder="1" applyAlignment="1">
      <alignment wrapText="1"/>
    </xf>
    <xf numFmtId="0" fontId="11" fillId="0" borderId="10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0" fillId="0" borderId="1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/>
    <xf numFmtId="0" fontId="0" fillId="0" borderId="6" xfId="0" applyFont="1" applyBorder="1" applyAlignment="1">
      <alignment wrapText="1"/>
    </xf>
    <xf numFmtId="165" fontId="17" fillId="0" borderId="13" xfId="0" applyNumberFormat="1" applyFont="1" applyFill="1" applyBorder="1" applyAlignment="1" applyProtection="1">
      <alignment vertical="center"/>
    </xf>
    <xf numFmtId="14" fontId="0" fillId="0" borderId="9" xfId="0" applyNumberFormat="1" applyFont="1" applyFill="1" applyBorder="1" applyAlignment="1">
      <alignment vertical="top" wrapText="1"/>
    </xf>
    <xf numFmtId="0" fontId="0" fillId="0" borderId="0" xfId="0" applyFill="1" applyAlignment="1">
      <alignment wrapText="1"/>
    </xf>
    <xf numFmtId="0" fontId="17" fillId="0" borderId="0" xfId="2" applyFont="1" applyFill="1" applyBorder="1" applyAlignment="1">
      <alignment wrapText="1"/>
    </xf>
    <xf numFmtId="14" fontId="17" fillId="0" borderId="9" xfId="1" applyNumberFormat="1" applyFont="1" applyFill="1" applyBorder="1" applyAlignment="1" applyProtection="1">
      <alignment horizontal="right" vertical="center"/>
    </xf>
    <xf numFmtId="14" fontId="17" fillId="0" borderId="10" xfId="0" applyNumberFormat="1" applyFont="1" applyFill="1" applyBorder="1" applyAlignment="1" applyProtection="1">
      <alignment horizontal="right" vertical="center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164" fontId="19" fillId="0" borderId="3" xfId="0" applyNumberFormat="1" applyFont="1" applyBorder="1"/>
    <xf numFmtId="14" fontId="0" fillId="0" borderId="9" xfId="0" applyNumberFormat="1" applyFont="1" applyFill="1" applyBorder="1" applyAlignment="1">
      <alignment wrapText="1"/>
    </xf>
    <xf numFmtId="14" fontId="18" fillId="0" borderId="9" xfId="0" applyNumberFormat="1" applyFont="1" applyFill="1" applyBorder="1" applyAlignment="1">
      <alignment vertical="center"/>
    </xf>
    <xf numFmtId="14" fontId="0" fillId="0" borderId="10" xfId="0" applyNumberFormat="1" applyFont="1" applyFill="1" applyBorder="1" applyAlignment="1">
      <alignment vertical="top" wrapText="1"/>
    </xf>
    <xf numFmtId="164" fontId="18" fillId="0" borderId="0" xfId="0" applyNumberFormat="1" applyFont="1" applyFill="1" applyBorder="1" applyAlignment="1">
      <alignment vertical="center"/>
    </xf>
    <xf numFmtId="0" fontId="0" fillId="0" borderId="9" xfId="0" applyFont="1" applyFill="1" applyBorder="1" applyAlignment="1">
      <alignment wrapText="1"/>
    </xf>
    <xf numFmtId="17" fontId="0" fillId="0" borderId="4" xfId="0" applyNumberFormat="1" applyFont="1" applyFill="1" applyBorder="1" applyAlignment="1">
      <alignment wrapText="1"/>
    </xf>
    <xf numFmtId="0" fontId="0" fillId="0" borderId="5" xfId="0" applyFont="1" applyFill="1" applyBorder="1" applyAlignment="1">
      <alignment wrapText="1"/>
    </xf>
    <xf numFmtId="0" fontId="0" fillId="0" borderId="13" xfId="0" applyFont="1" applyFill="1" applyBorder="1" applyAlignment="1">
      <alignment wrapText="1"/>
    </xf>
    <xf numFmtId="0" fontId="3" fillId="3" borderId="7" xfId="0" applyNumberFormat="1" applyFont="1" applyFill="1" applyBorder="1" applyAlignment="1">
      <alignment vertical="center" wrapText="1" readingOrder="1"/>
    </xf>
    <xf numFmtId="0" fontId="3" fillId="3" borderId="2" xfId="0" applyNumberFormat="1" applyFont="1" applyFill="1" applyBorder="1" applyAlignment="1">
      <alignment vertical="center" wrapText="1" readingOrder="1"/>
    </xf>
    <xf numFmtId="0" fontId="16" fillId="0" borderId="1" xfId="0" applyFont="1" applyBorder="1" applyAlignment="1">
      <alignment horizontal="center" vertical="center"/>
    </xf>
    <xf numFmtId="0" fontId="3" fillId="4" borderId="10" xfId="0" applyFont="1" applyFill="1" applyBorder="1" applyAlignment="1">
      <alignment vertical="center" wrapText="1" readingOrder="1"/>
    </xf>
    <xf numFmtId="0" fontId="3" fillId="4" borderId="1" xfId="0" applyFont="1" applyFill="1" applyBorder="1" applyAlignment="1">
      <alignment vertical="center" wrapText="1" readingOrder="1"/>
    </xf>
    <xf numFmtId="0" fontId="7" fillId="0" borderId="12" xfId="0" applyFont="1" applyBorder="1" applyAlignment="1">
      <alignment vertical="center" wrapText="1" readingOrder="1"/>
    </xf>
    <xf numFmtId="0" fontId="8" fillId="0" borderId="12" xfId="0" applyFont="1" applyBorder="1" applyAlignment="1">
      <alignment vertical="center" wrapText="1" readingOrder="1"/>
    </xf>
    <xf numFmtId="0" fontId="13" fillId="0" borderId="7" xfId="0" applyFont="1" applyFill="1" applyBorder="1" applyAlignment="1">
      <alignment horizontal="center" vertical="center" wrapText="1" readingOrder="1"/>
    </xf>
    <xf numFmtId="0" fontId="14" fillId="0" borderId="2" xfId="0" applyFont="1" applyBorder="1" applyAlignment="1">
      <alignment horizontal="center" vertical="center" wrapText="1" readingOrder="1"/>
    </xf>
    <xf numFmtId="0" fontId="9" fillId="0" borderId="4" xfId="0" applyFont="1" applyFill="1" applyBorder="1" applyAlignment="1">
      <alignment horizontal="center" vertical="center" wrapText="1" readingOrder="1"/>
    </xf>
    <xf numFmtId="0" fontId="1" fillId="0" borderId="3" xfId="0" applyFont="1" applyFill="1" applyBorder="1" applyAlignment="1">
      <alignment horizontal="center" vertical="center" wrapText="1" readingOrder="1"/>
    </xf>
    <xf numFmtId="0" fontId="0" fillId="0" borderId="0" xfId="0" applyFont="1" applyBorder="1" applyAlignment="1">
      <alignment horizontal="justify" vertical="center"/>
    </xf>
    <xf numFmtId="0" fontId="3" fillId="4" borderId="7" xfId="0" applyFont="1" applyFill="1" applyBorder="1" applyAlignment="1">
      <alignment horizontal="left" vertical="center" wrapText="1" readingOrder="1"/>
    </xf>
    <xf numFmtId="0" fontId="3" fillId="4" borderId="2" xfId="0" applyFont="1" applyFill="1" applyBorder="1" applyAlignment="1">
      <alignment horizontal="left" vertical="center" wrapText="1" readingOrder="1"/>
    </xf>
    <xf numFmtId="0" fontId="0" fillId="0" borderId="0" xfId="0" applyFont="1" applyBorder="1" applyAlignment="1">
      <alignment wrapText="1"/>
    </xf>
    <xf numFmtId="0" fontId="16" fillId="0" borderId="12" xfId="0" applyFont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top" wrapText="1"/>
    </xf>
    <xf numFmtId="0" fontId="0" fillId="0" borderId="9" xfId="0" applyFont="1" applyBorder="1" applyAlignment="1"/>
    <xf numFmtId="0" fontId="0" fillId="0" borderId="0" xfId="0" applyFont="1" applyBorder="1" applyAlignment="1"/>
    <xf numFmtId="0" fontId="0" fillId="0" borderId="6" xfId="0" applyFont="1" applyBorder="1" applyAlignment="1"/>
    <xf numFmtId="0" fontId="0" fillId="0" borderId="9" xfId="0" applyFont="1" applyBorder="1" applyAlignment="1">
      <alignment horizontal="justify" vertical="center"/>
    </xf>
    <xf numFmtId="0" fontId="0" fillId="0" borderId="9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11" fillId="0" borderId="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 readingOrder="1"/>
    </xf>
    <xf numFmtId="0" fontId="13" fillId="0" borderId="0" xfId="0" applyFont="1" applyFill="1" applyBorder="1" applyAlignment="1">
      <alignment horizontal="center" vertical="center" wrapText="1" readingOrder="1"/>
    </xf>
    <xf numFmtId="0" fontId="13" fillId="0" borderId="6" xfId="0" applyFont="1" applyFill="1" applyBorder="1" applyAlignment="1">
      <alignment horizontal="center" vertical="center" wrapText="1" readingOrder="1"/>
    </xf>
    <xf numFmtId="0" fontId="4" fillId="4" borderId="7" xfId="0" applyFont="1" applyFill="1" applyBorder="1" applyAlignment="1">
      <alignment vertical="center" wrapText="1" readingOrder="1"/>
    </xf>
    <xf numFmtId="0" fontId="4" fillId="4" borderId="2" xfId="0" applyFont="1" applyFill="1" applyBorder="1" applyAlignment="1">
      <alignment vertical="center" wrapText="1" readingOrder="1"/>
    </xf>
    <xf numFmtId="0" fontId="15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 readingOrder="1"/>
    </xf>
  </cellXfs>
  <cellStyles count="3">
    <cellStyle name="Bad" xfId="2" builtinId="27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  <color rgb="FFCCFF66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0"/>
  <sheetViews>
    <sheetView topLeftCell="A74" zoomScaleNormal="100" workbookViewId="0">
      <selection activeCell="B95" sqref="B95"/>
    </sheetView>
  </sheetViews>
  <sheetFormatPr defaultColWidth="9.1796875" defaultRowHeight="12.5" x14ac:dyDescent="0.25"/>
  <cols>
    <col min="1" max="1" width="23.54296875" style="7" customWidth="1"/>
    <col min="2" max="2" width="23.54296875" style="1" customWidth="1"/>
    <col min="3" max="3" width="51.7265625" style="1" customWidth="1"/>
    <col min="4" max="4" width="77.453125" style="1" customWidth="1"/>
    <col min="5" max="16384" width="9.1796875" style="1"/>
  </cols>
  <sheetData>
    <row r="1" spans="1:4" ht="36" customHeight="1" x14ac:dyDescent="0.25">
      <c r="A1" s="175" t="s">
        <v>24</v>
      </c>
      <c r="B1" s="175"/>
      <c r="C1" s="175"/>
      <c r="D1" s="175"/>
    </row>
    <row r="2" spans="1:4" ht="36" customHeight="1" x14ac:dyDescent="0.25">
      <c r="A2" s="43" t="s">
        <v>8</v>
      </c>
      <c r="B2" s="178" t="s">
        <v>33</v>
      </c>
      <c r="C2" s="178"/>
      <c r="D2" s="178"/>
    </row>
    <row r="3" spans="1:4" ht="36" customHeight="1" x14ac:dyDescent="0.25">
      <c r="A3" s="43" t="s">
        <v>9</v>
      </c>
      <c r="B3" s="179" t="s">
        <v>34</v>
      </c>
      <c r="C3" s="179"/>
      <c r="D3" s="179"/>
    </row>
    <row r="4" spans="1:4" ht="36" customHeight="1" x14ac:dyDescent="0.25">
      <c r="A4" s="43" t="s">
        <v>3</v>
      </c>
      <c r="B4" s="179" t="s">
        <v>79</v>
      </c>
      <c r="C4" s="179"/>
      <c r="D4" s="179"/>
    </row>
    <row r="5" spans="1:4" s="3" customFormat="1" ht="36" customHeight="1" x14ac:dyDescent="0.3">
      <c r="A5" s="180" t="s">
        <v>10</v>
      </c>
      <c r="B5" s="181"/>
      <c r="C5" s="181"/>
      <c r="D5" s="181"/>
    </row>
    <row r="6" spans="1:4" s="3" customFormat="1" ht="35.25" customHeight="1" x14ac:dyDescent="0.3">
      <c r="A6" s="182" t="s">
        <v>30</v>
      </c>
      <c r="B6" s="183"/>
      <c r="C6" s="183"/>
      <c r="D6" s="183"/>
    </row>
    <row r="7" spans="1:4" s="4" customFormat="1" ht="19.5" customHeight="1" x14ac:dyDescent="0.35">
      <c r="A7" s="176" t="s">
        <v>77</v>
      </c>
      <c r="B7" s="177"/>
      <c r="C7" s="177"/>
      <c r="D7" s="177"/>
    </row>
    <row r="8" spans="1:4" s="38" customFormat="1" ht="13" x14ac:dyDescent="0.25">
      <c r="A8" s="36" t="s">
        <v>25</v>
      </c>
      <c r="B8" s="37" t="s">
        <v>98</v>
      </c>
      <c r="C8" s="37" t="s">
        <v>78</v>
      </c>
      <c r="D8" s="37" t="s">
        <v>18</v>
      </c>
    </row>
    <row r="9" spans="1:4" x14ac:dyDescent="0.25">
      <c r="A9" s="143"/>
      <c r="B9" s="144"/>
      <c r="C9" s="54"/>
      <c r="D9" s="145"/>
    </row>
    <row r="10" spans="1:4" ht="12.75" customHeight="1" x14ac:dyDescent="0.25">
      <c r="A10" s="146"/>
      <c r="B10" s="147"/>
      <c r="C10" s="148"/>
      <c r="D10" s="149"/>
    </row>
    <row r="11" spans="1:4" x14ac:dyDescent="0.25">
      <c r="A11" s="11"/>
      <c r="B11" s="57"/>
      <c r="C11" s="57"/>
      <c r="D11" s="57"/>
    </row>
    <row r="12" spans="1:4" ht="13" x14ac:dyDescent="0.25">
      <c r="A12" s="56" t="s">
        <v>4</v>
      </c>
      <c r="B12" s="142">
        <f>SUM(B9:B10)</f>
        <v>0</v>
      </c>
      <c r="C12" s="57"/>
      <c r="D12" s="57"/>
    </row>
    <row r="13" spans="1:4" hidden="1" x14ac:dyDescent="0.25">
      <c r="A13" s="11"/>
      <c r="B13" s="57"/>
      <c r="C13" s="57"/>
      <c r="D13" s="57"/>
    </row>
    <row r="14" spans="1:4" ht="19.5" customHeight="1" x14ac:dyDescent="0.25">
      <c r="C14" s="57"/>
      <c r="D14" s="57"/>
    </row>
    <row r="15" spans="1:4" s="4" customFormat="1" ht="19.5" customHeight="1" x14ac:dyDescent="0.35">
      <c r="A15" s="173" t="s">
        <v>16</v>
      </c>
      <c r="B15" s="174"/>
      <c r="C15" s="174"/>
      <c r="D15" s="6"/>
    </row>
    <row r="16" spans="1:4" s="38" customFormat="1" ht="28.5" customHeight="1" x14ac:dyDescent="0.25">
      <c r="A16" s="36" t="s">
        <v>25</v>
      </c>
      <c r="B16" s="37" t="s">
        <v>95</v>
      </c>
      <c r="C16" s="37" t="s">
        <v>99</v>
      </c>
      <c r="D16" s="124" t="s">
        <v>17</v>
      </c>
    </row>
    <row r="17" spans="1:4" ht="12.75" customHeight="1" x14ac:dyDescent="0.25">
      <c r="A17" s="125">
        <v>42963</v>
      </c>
      <c r="B17" s="164">
        <v>484.96</v>
      </c>
      <c r="C17" s="77" t="s">
        <v>63</v>
      </c>
      <c r="D17" s="78" t="s">
        <v>53</v>
      </c>
    </row>
    <row r="18" spans="1:4" ht="12.75" customHeight="1" x14ac:dyDescent="0.25">
      <c r="A18" s="115">
        <v>42963</v>
      </c>
      <c r="B18" s="103">
        <v>29.57</v>
      </c>
      <c r="C18" s="102" t="s">
        <v>63</v>
      </c>
      <c r="D18" s="116" t="s">
        <v>42</v>
      </c>
    </row>
    <row r="19" spans="1:4" ht="12.75" customHeight="1" x14ac:dyDescent="0.25">
      <c r="A19" s="115">
        <v>42963</v>
      </c>
      <c r="B19" s="103">
        <v>48.7</v>
      </c>
      <c r="C19" s="152" t="s">
        <v>64</v>
      </c>
      <c r="D19" s="154" t="s">
        <v>44</v>
      </c>
    </row>
    <row r="20" spans="1:4" ht="12.75" customHeight="1" x14ac:dyDescent="0.25">
      <c r="A20" s="120">
        <v>42963</v>
      </c>
      <c r="B20" s="104">
        <v>24.15</v>
      </c>
      <c r="C20" s="150" t="s">
        <v>64</v>
      </c>
      <c r="D20" s="151" t="s">
        <v>54</v>
      </c>
    </row>
    <row r="21" spans="1:4" ht="12.75" customHeight="1" x14ac:dyDescent="0.25">
      <c r="A21" s="115">
        <v>42971</v>
      </c>
      <c r="B21" s="103">
        <v>29.57</v>
      </c>
      <c r="C21" s="102" t="s">
        <v>52</v>
      </c>
      <c r="D21" s="116" t="s">
        <v>42</v>
      </c>
    </row>
    <row r="22" spans="1:4" ht="12.75" customHeight="1" x14ac:dyDescent="0.25">
      <c r="A22" s="101">
        <v>42971</v>
      </c>
      <c r="B22" s="104">
        <v>265.83</v>
      </c>
      <c r="C22" s="150" t="s">
        <v>52</v>
      </c>
      <c r="D22" s="151" t="s">
        <v>53</v>
      </c>
    </row>
    <row r="23" spans="1:4" ht="12.75" customHeight="1" x14ac:dyDescent="0.25">
      <c r="A23" s="115">
        <v>42971</v>
      </c>
      <c r="B23" s="103">
        <v>95.65</v>
      </c>
      <c r="C23" s="94" t="s">
        <v>52</v>
      </c>
      <c r="D23" s="100" t="s">
        <v>50</v>
      </c>
    </row>
    <row r="24" spans="1:4" ht="12.75" customHeight="1" x14ac:dyDescent="0.25">
      <c r="A24" s="115">
        <v>42999</v>
      </c>
      <c r="B24" s="103">
        <v>432.78</v>
      </c>
      <c r="C24" s="152" t="s">
        <v>58</v>
      </c>
      <c r="D24" s="154" t="s">
        <v>53</v>
      </c>
    </row>
    <row r="25" spans="1:4" ht="12.75" customHeight="1" x14ac:dyDescent="0.25">
      <c r="A25" s="121">
        <v>42999</v>
      </c>
      <c r="B25" s="104">
        <v>15.83</v>
      </c>
      <c r="C25" s="94" t="s">
        <v>55</v>
      </c>
      <c r="D25" s="100" t="s">
        <v>50</v>
      </c>
    </row>
    <row r="26" spans="1:4" ht="12.75" customHeight="1" x14ac:dyDescent="0.25">
      <c r="A26" s="120">
        <v>42999</v>
      </c>
      <c r="B26" s="104">
        <v>49.91</v>
      </c>
      <c r="C26" s="94" t="s">
        <v>55</v>
      </c>
      <c r="D26" s="100" t="s">
        <v>50</v>
      </c>
    </row>
    <row r="27" spans="1:4" ht="12.75" customHeight="1" x14ac:dyDescent="0.25">
      <c r="A27" s="115">
        <v>43029</v>
      </c>
      <c r="B27" s="103">
        <v>29.57</v>
      </c>
      <c r="C27" t="s">
        <v>55</v>
      </c>
      <c r="D27" s="116" t="s">
        <v>42</v>
      </c>
    </row>
    <row r="28" spans="1:4" ht="12.75" customHeight="1" x14ac:dyDescent="0.25">
      <c r="A28" s="115">
        <v>43029</v>
      </c>
      <c r="B28" s="103">
        <v>39.130000000000003</v>
      </c>
      <c r="C28" s="158" t="s">
        <v>55</v>
      </c>
      <c r="D28" s="100" t="s">
        <v>50</v>
      </c>
    </row>
    <row r="29" spans="1:4" ht="12.75" customHeight="1" x14ac:dyDescent="0.25">
      <c r="A29" s="120">
        <v>43046</v>
      </c>
      <c r="B29" s="104">
        <v>7.65</v>
      </c>
      <c r="C29" s="150" t="s">
        <v>57</v>
      </c>
      <c r="D29" s="151" t="s">
        <v>56</v>
      </c>
    </row>
    <row r="30" spans="1:4" ht="12.75" customHeight="1" x14ac:dyDescent="0.25">
      <c r="A30" s="101">
        <v>43046</v>
      </c>
      <c r="B30" s="104">
        <v>144.96</v>
      </c>
      <c r="C30" s="150" t="s">
        <v>57</v>
      </c>
      <c r="D30" s="151" t="s">
        <v>53</v>
      </c>
    </row>
    <row r="31" spans="1:4" ht="12.75" customHeight="1" x14ac:dyDescent="0.25">
      <c r="A31" s="101">
        <v>43046</v>
      </c>
      <c r="B31" s="104">
        <v>29.57</v>
      </c>
      <c r="C31" s="152" t="s">
        <v>57</v>
      </c>
      <c r="D31" s="154" t="s">
        <v>42</v>
      </c>
    </row>
    <row r="32" spans="1:4" ht="12.75" customHeight="1" x14ac:dyDescent="0.25">
      <c r="A32" s="101">
        <v>43089</v>
      </c>
      <c r="B32" s="104">
        <v>225.83</v>
      </c>
      <c r="C32" s="150" t="s">
        <v>58</v>
      </c>
      <c r="D32" s="151" t="s">
        <v>53</v>
      </c>
    </row>
    <row r="33" spans="1:4" ht="12.75" customHeight="1" x14ac:dyDescent="0.25">
      <c r="A33" s="115">
        <v>43089</v>
      </c>
      <c r="B33" s="103">
        <v>29.57</v>
      </c>
      <c r="C33" s="152" t="s">
        <v>58</v>
      </c>
      <c r="D33" s="116" t="s">
        <v>42</v>
      </c>
    </row>
    <row r="34" spans="1:4" ht="12.75" customHeight="1" x14ac:dyDescent="0.25">
      <c r="A34" s="115">
        <v>43089</v>
      </c>
      <c r="B34" s="103">
        <v>39.130000000000003</v>
      </c>
      <c r="C34" s="152" t="s">
        <v>58</v>
      </c>
      <c r="D34" s="151" t="s">
        <v>61</v>
      </c>
    </row>
    <row r="35" spans="1:4" ht="12.75" customHeight="1" x14ac:dyDescent="0.25">
      <c r="A35" s="101">
        <v>43174</v>
      </c>
      <c r="B35" s="104">
        <v>395.91</v>
      </c>
      <c r="C35" s="150" t="s">
        <v>65</v>
      </c>
      <c r="D35" s="151" t="s">
        <v>53</v>
      </c>
    </row>
    <row r="36" spans="1:4" s="157" customFormat="1" ht="12.75" customHeight="1" x14ac:dyDescent="0.25">
      <c r="A36" s="115">
        <v>43174</v>
      </c>
      <c r="B36" s="103">
        <v>29.57</v>
      </c>
      <c r="C36" s="105" t="s">
        <v>58</v>
      </c>
      <c r="D36" s="116" t="s">
        <v>42</v>
      </c>
    </row>
    <row r="37" spans="1:4" s="157" customFormat="1" ht="12.75" customHeight="1" x14ac:dyDescent="0.25">
      <c r="A37" s="115">
        <v>43174</v>
      </c>
      <c r="B37" s="103">
        <v>82.61</v>
      </c>
      <c r="C37" s="105" t="s">
        <v>58</v>
      </c>
      <c r="D37" s="109" t="s">
        <v>50</v>
      </c>
    </row>
    <row r="38" spans="1:4" s="8" customFormat="1" ht="12.75" customHeight="1" x14ac:dyDescent="0.25">
      <c r="A38" s="117">
        <v>43188</v>
      </c>
      <c r="B38" s="118">
        <v>304.04000000000002</v>
      </c>
      <c r="C38" s="119" t="s">
        <v>65</v>
      </c>
      <c r="D38" s="100" t="s">
        <v>53</v>
      </c>
    </row>
    <row r="39" spans="1:4" s="8" customFormat="1" ht="12.75" customHeight="1" x14ac:dyDescent="0.25">
      <c r="A39" s="117">
        <v>43188</v>
      </c>
      <c r="B39" s="118">
        <v>29.57</v>
      </c>
      <c r="C39" s="119" t="s">
        <v>65</v>
      </c>
      <c r="D39" s="154" t="s">
        <v>42</v>
      </c>
    </row>
    <row r="40" spans="1:4" s="59" customFormat="1" ht="12.75" customHeight="1" x14ac:dyDescent="0.25">
      <c r="A40" s="101">
        <v>43236</v>
      </c>
      <c r="B40" s="104">
        <v>286.64999999999998</v>
      </c>
      <c r="C40" s="153" t="s">
        <v>62</v>
      </c>
      <c r="D40" s="100" t="s">
        <v>53</v>
      </c>
    </row>
    <row r="41" spans="1:4" s="59" customFormat="1" ht="12.75" customHeight="1" x14ac:dyDescent="0.25">
      <c r="A41" s="120">
        <v>43236</v>
      </c>
      <c r="B41" s="104">
        <v>54.09</v>
      </c>
      <c r="C41" s="153" t="s">
        <v>62</v>
      </c>
      <c r="D41" s="151" t="s">
        <v>50</v>
      </c>
    </row>
    <row r="42" spans="1:4" s="57" customFormat="1" ht="12.75" customHeight="1" x14ac:dyDescent="0.25">
      <c r="A42" s="101">
        <v>43236</v>
      </c>
      <c r="B42" s="104">
        <v>67.3</v>
      </c>
      <c r="C42" s="153" t="s">
        <v>62</v>
      </c>
      <c r="D42" s="151" t="s">
        <v>50</v>
      </c>
    </row>
    <row r="43" spans="1:4" ht="12.75" customHeight="1" x14ac:dyDescent="0.25">
      <c r="A43" s="101">
        <v>43236</v>
      </c>
      <c r="B43" s="104">
        <v>31.3</v>
      </c>
      <c r="C43" s="153" t="s">
        <v>62</v>
      </c>
      <c r="D43" s="151" t="s">
        <v>50</v>
      </c>
    </row>
    <row r="44" spans="1:4" ht="12.75" customHeight="1" x14ac:dyDescent="0.25">
      <c r="A44" s="101">
        <v>43236</v>
      </c>
      <c r="B44" s="104">
        <v>29.57</v>
      </c>
      <c r="C44" s="153" t="s">
        <v>62</v>
      </c>
      <c r="D44" s="154" t="s">
        <v>42</v>
      </c>
    </row>
    <row r="45" spans="1:4" s="157" customFormat="1" ht="12.75" customHeight="1" x14ac:dyDescent="0.25">
      <c r="A45" s="156">
        <v>43259</v>
      </c>
      <c r="B45" s="106">
        <v>37.479999999999997</v>
      </c>
      <c r="C45" s="105" t="s">
        <v>58</v>
      </c>
      <c r="D45" s="109" t="s">
        <v>60</v>
      </c>
    </row>
    <row r="46" spans="1:4" s="157" customFormat="1" ht="12.75" customHeight="1" x14ac:dyDescent="0.25">
      <c r="A46" s="156">
        <v>43259</v>
      </c>
      <c r="B46" s="106">
        <v>44.35</v>
      </c>
      <c r="C46" s="105" t="s">
        <v>58</v>
      </c>
      <c r="D46" s="109" t="s">
        <v>50</v>
      </c>
    </row>
    <row r="47" spans="1:4" ht="12.75" customHeight="1" x14ac:dyDescent="0.25"/>
    <row r="48" spans="1:4" ht="12.75" customHeight="1" x14ac:dyDescent="0.25">
      <c r="A48" s="56" t="s">
        <v>4</v>
      </c>
      <c r="B48" s="122">
        <f>SUM(B17:B46)</f>
        <v>3414.8000000000011</v>
      </c>
    </row>
    <row r="49" spans="1:5" ht="12.75" customHeight="1" x14ac:dyDescent="0.25">
      <c r="C49" s="57"/>
      <c r="D49" s="57"/>
    </row>
    <row r="50" spans="1:5" ht="12.75" customHeight="1" x14ac:dyDescent="0.35">
      <c r="A50" s="86" t="s">
        <v>15</v>
      </c>
      <c r="B50" s="87"/>
      <c r="C50" s="87"/>
      <c r="D50" s="123"/>
    </row>
    <row r="51" spans="1:5" ht="18" customHeight="1" x14ac:dyDescent="0.25">
      <c r="A51" s="161" t="s">
        <v>0</v>
      </c>
      <c r="B51" s="162" t="s">
        <v>97</v>
      </c>
      <c r="C51" s="162" t="s">
        <v>96</v>
      </c>
      <c r="D51" s="163" t="s">
        <v>11</v>
      </c>
    </row>
    <row r="52" spans="1:5" ht="12.75" customHeight="1" x14ac:dyDescent="0.25">
      <c r="A52" s="156">
        <v>42941</v>
      </c>
      <c r="B52" s="104">
        <v>9.65</v>
      </c>
      <c r="C52" s="152" t="s">
        <v>43</v>
      </c>
      <c r="D52" s="154" t="s">
        <v>45</v>
      </c>
    </row>
    <row r="53" spans="1:5" ht="12.75" customHeight="1" x14ac:dyDescent="0.25">
      <c r="A53" s="156">
        <v>42944</v>
      </c>
      <c r="B53" s="104">
        <v>11.91</v>
      </c>
      <c r="C53" s="150" t="s">
        <v>48</v>
      </c>
      <c r="D53" s="151" t="s">
        <v>45</v>
      </c>
    </row>
    <row r="54" spans="1:5" ht="12.75" customHeight="1" x14ac:dyDescent="0.25">
      <c r="A54" s="156">
        <v>42944</v>
      </c>
      <c r="B54" s="104">
        <v>8.17</v>
      </c>
      <c r="C54" s="94" t="s">
        <v>48</v>
      </c>
      <c r="D54" s="100" t="s">
        <v>45</v>
      </c>
    </row>
    <row r="55" spans="1:5" ht="12.75" customHeight="1" x14ac:dyDescent="0.25">
      <c r="A55" s="156">
        <v>42944</v>
      </c>
      <c r="B55" s="104">
        <v>17.39</v>
      </c>
      <c r="C55" s="152" t="s">
        <v>48</v>
      </c>
      <c r="D55" s="154" t="s">
        <v>45</v>
      </c>
    </row>
    <row r="56" spans="1:5" ht="12.75" customHeight="1" x14ac:dyDescent="0.25">
      <c r="A56" s="156">
        <v>42947</v>
      </c>
      <c r="B56" s="104">
        <v>8.7799999999999994</v>
      </c>
      <c r="C56" s="94" t="s">
        <v>68</v>
      </c>
      <c r="D56" s="100" t="s">
        <v>45</v>
      </c>
    </row>
    <row r="57" spans="1:5" ht="12.75" customHeight="1" x14ac:dyDescent="0.25">
      <c r="A57" s="156">
        <v>42948</v>
      </c>
      <c r="B57" s="104">
        <v>6.96</v>
      </c>
      <c r="C57" s="94" t="s">
        <v>66</v>
      </c>
      <c r="D57" s="100" t="s">
        <v>45</v>
      </c>
    </row>
    <row r="58" spans="1:5" ht="12.75" customHeight="1" x14ac:dyDescent="0.25">
      <c r="A58" s="156">
        <v>42956</v>
      </c>
      <c r="B58" s="104">
        <v>10.78</v>
      </c>
      <c r="C58" s="94" t="s">
        <v>48</v>
      </c>
      <c r="D58" s="100" t="s">
        <v>45</v>
      </c>
    </row>
    <row r="59" spans="1:5" ht="12.75" customHeight="1" x14ac:dyDescent="0.25">
      <c r="A59" s="156">
        <v>42961</v>
      </c>
      <c r="B59" s="104">
        <v>11.74</v>
      </c>
      <c r="C59" s="94" t="s">
        <v>70</v>
      </c>
      <c r="D59" s="100" t="s">
        <v>45</v>
      </c>
    </row>
    <row r="60" spans="1:5" ht="12.75" customHeight="1" x14ac:dyDescent="0.25">
      <c r="A60" s="156">
        <v>42971</v>
      </c>
      <c r="B60" s="104">
        <v>11.3</v>
      </c>
      <c r="C60" s="94" t="s">
        <v>66</v>
      </c>
      <c r="D60" s="100" t="s">
        <v>45</v>
      </c>
    </row>
    <row r="61" spans="1:5" ht="12.75" customHeight="1" x14ac:dyDescent="0.25">
      <c r="A61" s="156">
        <v>42972</v>
      </c>
      <c r="B61" s="104">
        <v>7.48</v>
      </c>
      <c r="C61" s="94" t="s">
        <v>48</v>
      </c>
      <c r="D61" s="100" t="s">
        <v>45</v>
      </c>
    </row>
    <row r="62" spans="1:5" ht="12.75" customHeight="1" x14ac:dyDescent="0.25">
      <c r="A62" s="156">
        <v>42977</v>
      </c>
      <c r="B62" s="104">
        <v>10.52</v>
      </c>
      <c r="C62" s="94" t="s">
        <v>48</v>
      </c>
      <c r="D62" s="100" t="s">
        <v>45</v>
      </c>
      <c r="E62" s="8"/>
    </row>
    <row r="63" spans="1:5" ht="12.75" customHeight="1" x14ac:dyDescent="0.25">
      <c r="A63" s="156">
        <v>42978</v>
      </c>
      <c r="B63" s="104">
        <v>9.91</v>
      </c>
      <c r="C63" s="94" t="s">
        <v>67</v>
      </c>
      <c r="D63" s="100" t="s">
        <v>45</v>
      </c>
      <c r="E63" s="57"/>
    </row>
    <row r="64" spans="1:5" ht="12.75" customHeight="1" x14ac:dyDescent="0.25">
      <c r="A64" s="156">
        <v>42982</v>
      </c>
      <c r="B64" s="104">
        <v>7.57</v>
      </c>
      <c r="C64" s="85" t="s">
        <v>68</v>
      </c>
      <c r="D64" s="100" t="s">
        <v>45</v>
      </c>
      <c r="E64" s="59"/>
    </row>
    <row r="65" spans="1:5" ht="12.75" customHeight="1" x14ac:dyDescent="0.25">
      <c r="A65" s="165">
        <v>42983</v>
      </c>
      <c r="B65" s="104">
        <v>9.57</v>
      </c>
      <c r="C65" s="85" t="s">
        <v>48</v>
      </c>
      <c r="D65" s="100" t="s">
        <v>45</v>
      </c>
      <c r="E65" s="59"/>
    </row>
    <row r="66" spans="1:5" ht="12.75" customHeight="1" x14ac:dyDescent="0.25">
      <c r="A66" s="156">
        <v>42990</v>
      </c>
      <c r="B66" s="104">
        <v>8.8699999999999992</v>
      </c>
      <c r="C66" s="152" t="s">
        <v>69</v>
      </c>
      <c r="D66" s="100" t="s">
        <v>45</v>
      </c>
      <c r="E66" s="57"/>
    </row>
    <row r="67" spans="1:5" x14ac:dyDescent="0.25">
      <c r="A67" s="156">
        <v>42990</v>
      </c>
      <c r="B67" s="104">
        <v>10.52</v>
      </c>
      <c r="C67" s="152" t="s">
        <v>69</v>
      </c>
      <c r="D67" s="100" t="s">
        <v>45</v>
      </c>
    </row>
    <row r="68" spans="1:5" ht="12.75" customHeight="1" x14ac:dyDescent="0.25">
      <c r="A68" s="156">
        <v>42993</v>
      </c>
      <c r="B68" s="104">
        <v>9.91</v>
      </c>
      <c r="C68" s="85" t="s">
        <v>68</v>
      </c>
      <c r="D68" s="100" t="s">
        <v>45</v>
      </c>
    </row>
    <row r="69" spans="1:5" ht="12.75" customHeight="1" x14ac:dyDescent="0.25">
      <c r="A69" s="165">
        <v>42993</v>
      </c>
      <c r="B69" s="104">
        <v>9.3000000000000007</v>
      </c>
      <c r="C69" s="94" t="s">
        <v>48</v>
      </c>
      <c r="D69" s="100" t="s">
        <v>45</v>
      </c>
    </row>
    <row r="70" spans="1:5" ht="12.75" customHeight="1" x14ac:dyDescent="0.25">
      <c r="A70" s="156">
        <v>42997</v>
      </c>
      <c r="B70" s="104">
        <v>7.91</v>
      </c>
      <c r="C70" s="94" t="s">
        <v>69</v>
      </c>
      <c r="D70" s="100" t="s">
        <v>45</v>
      </c>
    </row>
    <row r="71" spans="1:5" ht="12.75" customHeight="1" x14ac:dyDescent="0.25">
      <c r="A71" s="156">
        <v>43027</v>
      </c>
      <c r="B71" s="104">
        <v>13.04</v>
      </c>
      <c r="C71" s="94" t="s">
        <v>71</v>
      </c>
      <c r="D71" s="100" t="s">
        <v>45</v>
      </c>
    </row>
    <row r="72" spans="1:5" ht="12.75" customHeight="1" x14ac:dyDescent="0.25">
      <c r="A72" s="156">
        <v>43033</v>
      </c>
      <c r="B72" s="104">
        <v>9.83</v>
      </c>
      <c r="C72" s="85" t="s">
        <v>68</v>
      </c>
      <c r="D72" s="100" t="s">
        <v>45</v>
      </c>
    </row>
    <row r="73" spans="1:5" x14ac:dyDescent="0.25">
      <c r="A73" s="166">
        <v>43042</v>
      </c>
      <c r="B73" s="126">
        <v>10.26</v>
      </c>
      <c r="C73" s="85" t="s">
        <v>68</v>
      </c>
      <c r="D73" s="151" t="s">
        <v>45</v>
      </c>
    </row>
    <row r="74" spans="1:5" s="157" customFormat="1" x14ac:dyDescent="0.25">
      <c r="A74" s="166">
        <v>43054</v>
      </c>
      <c r="B74" s="168">
        <v>7.3</v>
      </c>
      <c r="C74" s="105" t="s">
        <v>59</v>
      </c>
      <c r="D74" s="109" t="s">
        <v>45</v>
      </c>
    </row>
    <row r="75" spans="1:5" s="157" customFormat="1" x14ac:dyDescent="0.25">
      <c r="A75" s="166">
        <v>43066</v>
      </c>
      <c r="B75" s="168">
        <v>10.7</v>
      </c>
      <c r="C75" s="105" t="s">
        <v>72</v>
      </c>
      <c r="D75" s="109" t="s">
        <v>45</v>
      </c>
    </row>
    <row r="76" spans="1:5" x14ac:dyDescent="0.25">
      <c r="A76" s="156">
        <v>43083</v>
      </c>
      <c r="B76" s="104">
        <v>10.52</v>
      </c>
      <c r="C76" s="85" t="s">
        <v>68</v>
      </c>
      <c r="D76" s="100" t="s">
        <v>45</v>
      </c>
    </row>
    <row r="77" spans="1:5" x14ac:dyDescent="0.25">
      <c r="A77" s="156">
        <v>43083</v>
      </c>
      <c r="B77" s="104">
        <v>13.48</v>
      </c>
      <c r="C77" s="85" t="s">
        <v>68</v>
      </c>
      <c r="D77" s="100" t="s">
        <v>45</v>
      </c>
    </row>
    <row r="78" spans="1:5" x14ac:dyDescent="0.25">
      <c r="A78" s="156">
        <v>43124</v>
      </c>
      <c r="B78" s="104">
        <v>11.65</v>
      </c>
      <c r="C78" s="85" t="s">
        <v>68</v>
      </c>
      <c r="D78" s="100" t="s">
        <v>45</v>
      </c>
    </row>
    <row r="79" spans="1:5" x14ac:dyDescent="0.25">
      <c r="A79" s="156">
        <v>43129</v>
      </c>
      <c r="B79" s="104">
        <v>10.43</v>
      </c>
      <c r="C79" s="85" t="s">
        <v>68</v>
      </c>
      <c r="D79" s="100" t="s">
        <v>45</v>
      </c>
    </row>
    <row r="80" spans="1:5" x14ac:dyDescent="0.25">
      <c r="A80" s="156">
        <v>43129</v>
      </c>
      <c r="B80" s="104">
        <v>11.04</v>
      </c>
      <c r="C80" s="85" t="s">
        <v>68</v>
      </c>
      <c r="D80" s="100" t="s">
        <v>45</v>
      </c>
    </row>
    <row r="81" spans="1:4" x14ac:dyDescent="0.25">
      <c r="A81" s="156">
        <v>43146</v>
      </c>
      <c r="B81" s="104">
        <v>9.3000000000000007</v>
      </c>
      <c r="C81" s="94" t="s">
        <v>68</v>
      </c>
      <c r="D81" s="100" t="s">
        <v>45</v>
      </c>
    </row>
    <row r="82" spans="1:4" x14ac:dyDescent="0.25">
      <c r="A82" s="156">
        <v>43146</v>
      </c>
      <c r="B82" s="104">
        <v>12.43</v>
      </c>
      <c r="C82" s="94" t="s">
        <v>68</v>
      </c>
      <c r="D82" s="100" t="s">
        <v>45</v>
      </c>
    </row>
    <row r="83" spans="1:4" x14ac:dyDescent="0.25">
      <c r="A83" s="156">
        <v>43159</v>
      </c>
      <c r="B83" s="104">
        <v>11.91</v>
      </c>
      <c r="C83" s="94" t="s">
        <v>70</v>
      </c>
      <c r="D83" s="100" t="s">
        <v>45</v>
      </c>
    </row>
    <row r="84" spans="1:4" x14ac:dyDescent="0.25">
      <c r="A84" s="156">
        <v>43159</v>
      </c>
      <c r="B84" s="104">
        <v>9.2200000000000006</v>
      </c>
      <c r="C84" s="94" t="s">
        <v>70</v>
      </c>
      <c r="D84" s="100" t="s">
        <v>45</v>
      </c>
    </row>
    <row r="85" spans="1:4" x14ac:dyDescent="0.25">
      <c r="A85" s="156">
        <v>43159</v>
      </c>
      <c r="B85" s="104">
        <v>10.87</v>
      </c>
      <c r="C85" s="94" t="s">
        <v>73</v>
      </c>
      <c r="D85" s="100" t="s">
        <v>45</v>
      </c>
    </row>
    <row r="86" spans="1:4" x14ac:dyDescent="0.25">
      <c r="A86" s="156">
        <v>43164</v>
      </c>
      <c r="B86" s="104">
        <v>10.26</v>
      </c>
      <c r="C86" s="85" t="s">
        <v>68</v>
      </c>
      <c r="D86" s="100" t="s">
        <v>45</v>
      </c>
    </row>
    <row r="87" spans="1:4" x14ac:dyDescent="0.25">
      <c r="A87" s="156">
        <v>43164</v>
      </c>
      <c r="B87" s="104">
        <v>9.57</v>
      </c>
      <c r="C87" s="85" t="s">
        <v>68</v>
      </c>
      <c r="D87" s="100" t="s">
        <v>45</v>
      </c>
    </row>
    <row r="88" spans="1:4" x14ac:dyDescent="0.25">
      <c r="A88" s="156">
        <v>43180</v>
      </c>
      <c r="B88" s="104">
        <v>9.57</v>
      </c>
      <c r="C88" s="94" t="s">
        <v>49</v>
      </c>
      <c r="D88" s="100" t="s">
        <v>45</v>
      </c>
    </row>
    <row r="89" spans="1:4" x14ac:dyDescent="0.25">
      <c r="A89" s="156">
        <v>43222</v>
      </c>
      <c r="B89" s="104">
        <v>8.52</v>
      </c>
      <c r="C89" s="94" t="s">
        <v>74</v>
      </c>
      <c r="D89" s="100" t="s">
        <v>45</v>
      </c>
    </row>
    <row r="90" spans="1:4" x14ac:dyDescent="0.25">
      <c r="A90" s="156">
        <v>43227</v>
      </c>
      <c r="B90" s="104">
        <v>11.65</v>
      </c>
      <c r="C90" s="85" t="s">
        <v>68</v>
      </c>
      <c r="D90" s="100" t="s">
        <v>45</v>
      </c>
    </row>
    <row r="91" spans="1:4" x14ac:dyDescent="0.25">
      <c r="A91" s="156">
        <v>43241</v>
      </c>
      <c r="B91" s="104">
        <v>8.6999999999999993</v>
      </c>
      <c r="C91" s="85" t="s">
        <v>68</v>
      </c>
      <c r="D91" s="151" t="s">
        <v>45</v>
      </c>
    </row>
    <row r="92" spans="1:4" x14ac:dyDescent="0.25">
      <c r="A92" s="167">
        <v>43242</v>
      </c>
      <c r="B92" s="127">
        <v>10.17</v>
      </c>
      <c r="C92" s="80" t="s">
        <v>75</v>
      </c>
      <c r="D92" s="81" t="s">
        <v>45</v>
      </c>
    </row>
    <row r="93" spans="1:4" x14ac:dyDescent="0.25">
      <c r="A93" s="1"/>
    </row>
    <row r="94" spans="1:4" x14ac:dyDescent="0.25">
      <c r="A94" s="11"/>
      <c r="B94" s="85"/>
      <c r="C94" s="85"/>
      <c r="D94" s="85"/>
    </row>
    <row r="95" spans="1:4" ht="13" x14ac:dyDescent="0.25">
      <c r="A95" s="56" t="s">
        <v>4</v>
      </c>
      <c r="B95" s="122">
        <f>SUM(B52:B94)</f>
        <v>418.66</v>
      </c>
      <c r="C95" s="85"/>
      <c r="D95" s="85"/>
    </row>
    <row r="96" spans="1:4" ht="14" x14ac:dyDescent="0.25">
      <c r="A96" s="39" t="s">
        <v>7</v>
      </c>
      <c r="B96" s="61">
        <f>B12+B48+B95</f>
        <v>3833.4600000000009</v>
      </c>
      <c r="C96" s="9"/>
      <c r="D96" s="128"/>
    </row>
    <row r="97" spans="1:4" ht="13" x14ac:dyDescent="0.3">
      <c r="A97" s="85"/>
      <c r="B97" s="53"/>
      <c r="C97" s="54"/>
      <c r="D97" s="54"/>
    </row>
    <row r="98" spans="1:4" ht="13" x14ac:dyDescent="0.3">
      <c r="A98" s="41"/>
      <c r="B98" s="3"/>
      <c r="C98" s="85"/>
      <c r="D98" s="85"/>
    </row>
    <row r="99" spans="1:4" x14ac:dyDescent="0.25">
      <c r="A99" s="84"/>
      <c r="B99" s="84"/>
      <c r="C99" s="84"/>
      <c r="D99" s="85"/>
    </row>
    <row r="100" spans="1:4" x14ac:dyDescent="0.25">
      <c r="A100" s="85"/>
      <c r="B100" s="85"/>
      <c r="C100" s="85"/>
      <c r="D100" s="85"/>
    </row>
    <row r="101" spans="1:4" x14ac:dyDescent="0.25">
      <c r="A101" s="49"/>
      <c r="B101" s="50"/>
      <c r="C101" s="85"/>
      <c r="D101" s="85"/>
    </row>
    <row r="102" spans="1:4" x14ac:dyDescent="0.25">
      <c r="A102" s="67"/>
      <c r="B102" s="50"/>
      <c r="C102" s="85"/>
      <c r="D102" s="85"/>
    </row>
    <row r="103" spans="1:4" x14ac:dyDescent="0.25">
      <c r="A103" s="67"/>
      <c r="B103" s="50"/>
      <c r="C103" s="85"/>
      <c r="D103" s="85"/>
    </row>
    <row r="104" spans="1:4" x14ac:dyDescent="0.25">
      <c r="A104" s="83"/>
      <c r="B104" s="83"/>
      <c r="C104" s="83"/>
      <c r="D104" s="83"/>
    </row>
    <row r="118" spans="1:4" x14ac:dyDescent="0.25">
      <c r="A118" s="35"/>
      <c r="B118" s="85"/>
      <c r="C118" s="85"/>
      <c r="D118" s="85"/>
    </row>
    <row r="119" spans="1:4" x14ac:dyDescent="0.25">
      <c r="A119" s="35"/>
      <c r="B119" s="57"/>
      <c r="C119" s="57"/>
      <c r="D119" s="57"/>
    </row>
    <row r="120" spans="1:4" x14ac:dyDescent="0.25">
      <c r="A120" s="35"/>
      <c r="B120" s="57"/>
      <c r="C120" s="57"/>
      <c r="D120" s="57"/>
    </row>
  </sheetData>
  <sortState ref="A17:D46">
    <sortCondition ref="A17"/>
  </sortState>
  <mergeCells count="8">
    <mergeCell ref="A15:C15"/>
    <mergeCell ref="A1:D1"/>
    <mergeCell ref="A7:D7"/>
    <mergeCell ref="B2:D2"/>
    <mergeCell ref="B3:D3"/>
    <mergeCell ref="B4:D4"/>
    <mergeCell ref="A5:D5"/>
    <mergeCell ref="A6:D6"/>
  </mergeCells>
  <printOptions gridLines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topLeftCell="A4" zoomScaleNormal="100" workbookViewId="0">
      <selection activeCell="A9" sqref="A9"/>
    </sheetView>
  </sheetViews>
  <sheetFormatPr defaultColWidth="9.1796875" defaultRowHeight="12.5" x14ac:dyDescent="0.25"/>
  <cols>
    <col min="1" max="2" width="23.54296875" style="16" customWidth="1"/>
    <col min="3" max="6" width="27.54296875" style="16" customWidth="1"/>
    <col min="7" max="16384" width="9.1796875" style="17"/>
  </cols>
  <sheetData>
    <row r="1" spans="1:7" ht="36" customHeight="1" x14ac:dyDescent="0.25">
      <c r="A1" s="188" t="s">
        <v>24</v>
      </c>
      <c r="B1" s="188"/>
      <c r="C1" s="188"/>
      <c r="D1" s="188"/>
      <c r="E1" s="188"/>
      <c r="F1" s="188"/>
    </row>
    <row r="2" spans="1:7" ht="36" customHeight="1" x14ac:dyDescent="0.25">
      <c r="A2" s="43" t="s">
        <v>8</v>
      </c>
      <c r="B2" s="178" t="str">
        <f>Travel!B2</f>
        <v>Broadcasting Standards Authority</v>
      </c>
      <c r="C2" s="178"/>
      <c r="D2" s="178"/>
      <c r="E2" s="178"/>
      <c r="F2" s="178"/>
      <c r="G2" s="44"/>
    </row>
    <row r="3" spans="1:7" ht="36" customHeight="1" x14ac:dyDescent="0.25">
      <c r="A3" s="43" t="s">
        <v>9</v>
      </c>
      <c r="B3" s="179" t="str">
        <f>Travel!B3</f>
        <v>Belinda Moffat</v>
      </c>
      <c r="C3" s="179"/>
      <c r="D3" s="179"/>
      <c r="E3" s="179"/>
      <c r="F3" s="179"/>
      <c r="G3" s="45"/>
    </row>
    <row r="4" spans="1:7" ht="36" customHeight="1" x14ac:dyDescent="0.25">
      <c r="A4" s="43" t="s">
        <v>3</v>
      </c>
      <c r="B4" s="179" t="str">
        <f>Travel!B4</f>
        <v xml:space="preserve">1 July 2017 to 30 June 2018 </v>
      </c>
      <c r="C4" s="179"/>
      <c r="D4" s="179"/>
      <c r="E4" s="179"/>
      <c r="F4" s="179"/>
      <c r="G4" s="45"/>
    </row>
    <row r="5" spans="1:7" s="15" customFormat="1" ht="35.25" customHeight="1" x14ac:dyDescent="0.35">
      <c r="A5" s="192" t="s">
        <v>27</v>
      </c>
      <c r="B5" s="193"/>
      <c r="C5" s="194"/>
      <c r="D5" s="194"/>
      <c r="E5" s="194"/>
      <c r="F5" s="195"/>
    </row>
    <row r="6" spans="1:7" s="15" customFormat="1" ht="35.25" customHeight="1" x14ac:dyDescent="0.35">
      <c r="A6" s="189" t="s">
        <v>31</v>
      </c>
      <c r="B6" s="190"/>
      <c r="C6" s="190"/>
      <c r="D6" s="190"/>
      <c r="E6" s="190"/>
      <c r="F6" s="191"/>
    </row>
    <row r="7" spans="1:7" s="3" customFormat="1" ht="31" customHeight="1" x14ac:dyDescent="0.35">
      <c r="A7" s="185" t="s">
        <v>21</v>
      </c>
      <c r="B7" s="186"/>
      <c r="C7" s="5"/>
      <c r="D7" s="5"/>
      <c r="E7" s="5"/>
      <c r="F7" s="23"/>
    </row>
    <row r="8" spans="1:7" ht="26" x14ac:dyDescent="0.3">
      <c r="A8" s="24" t="s">
        <v>0</v>
      </c>
      <c r="B8" s="37" t="s">
        <v>80</v>
      </c>
      <c r="C8" s="2" t="s">
        <v>5</v>
      </c>
      <c r="D8" s="2" t="s">
        <v>13</v>
      </c>
      <c r="E8" s="2" t="s">
        <v>12</v>
      </c>
      <c r="F8" s="10" t="s">
        <v>1</v>
      </c>
    </row>
    <row r="9" spans="1:7" ht="37.5" x14ac:dyDescent="0.25">
      <c r="A9" s="169" t="s">
        <v>51</v>
      </c>
      <c r="B9" s="16">
        <v>0</v>
      </c>
      <c r="F9" s="22"/>
    </row>
    <row r="10" spans="1:7" x14ac:dyDescent="0.25">
      <c r="A10" s="90"/>
      <c r="B10" s="84"/>
      <c r="C10" s="84"/>
      <c r="D10" s="84"/>
      <c r="E10" s="84"/>
      <c r="F10" s="91"/>
    </row>
    <row r="11" spans="1:7" x14ac:dyDescent="0.25">
      <c r="A11" s="21"/>
      <c r="F11" s="22"/>
    </row>
    <row r="12" spans="1:7" ht="11.25" customHeight="1" x14ac:dyDescent="0.25">
      <c r="A12" s="21"/>
      <c r="F12" s="22"/>
    </row>
    <row r="13" spans="1:7" hidden="1" x14ac:dyDescent="0.25">
      <c r="A13" s="21"/>
      <c r="F13" s="22"/>
    </row>
    <row r="14" spans="1:7" s="20" customFormat="1" ht="25.5" hidden="1" customHeight="1" x14ac:dyDescent="0.25">
      <c r="A14" s="21"/>
      <c r="B14" s="16"/>
      <c r="C14" s="16"/>
      <c r="D14" s="16"/>
      <c r="E14" s="16"/>
      <c r="F14" s="22"/>
    </row>
    <row r="15" spans="1:7" ht="25" customHeight="1" x14ac:dyDescent="0.25">
      <c r="A15" s="58" t="s">
        <v>22</v>
      </c>
      <c r="B15" s="62">
        <f>SUM(B9:B14)</f>
        <v>0</v>
      </c>
      <c r="C15" s="129"/>
      <c r="D15" s="130"/>
      <c r="E15" s="130"/>
      <c r="F15" s="131"/>
    </row>
    <row r="16" spans="1:7" ht="13" x14ac:dyDescent="0.3">
      <c r="A16" s="40"/>
      <c r="B16" s="94"/>
      <c r="C16" s="94"/>
      <c r="D16" s="94"/>
      <c r="E16" s="94"/>
      <c r="F16" s="94"/>
    </row>
    <row r="17" spans="1:6" ht="13" x14ac:dyDescent="0.3">
      <c r="A17" s="41"/>
      <c r="B17" s="3"/>
      <c r="C17" s="85"/>
      <c r="D17" s="94"/>
      <c r="E17" s="94"/>
      <c r="F17" s="94"/>
    </row>
    <row r="18" spans="1:6" x14ac:dyDescent="0.25">
      <c r="A18" s="196"/>
      <c r="B18" s="196"/>
      <c r="C18" s="196"/>
      <c r="D18" s="196"/>
      <c r="E18" s="196"/>
      <c r="F18" s="196"/>
    </row>
    <row r="19" spans="1:6" x14ac:dyDescent="0.25">
      <c r="A19" s="187"/>
      <c r="B19" s="187"/>
      <c r="C19" s="187"/>
      <c r="D19" s="94"/>
      <c r="E19" s="94"/>
      <c r="F19" s="94"/>
    </row>
    <row r="20" spans="1:6" x14ac:dyDescent="0.25">
      <c r="A20" s="67"/>
      <c r="B20" s="50"/>
      <c r="C20" s="85"/>
      <c r="D20" s="94"/>
      <c r="E20" s="94"/>
      <c r="F20" s="94"/>
    </row>
    <row r="21" spans="1:6" x14ac:dyDescent="0.25">
      <c r="A21" s="67"/>
      <c r="B21" s="50"/>
      <c r="C21" s="85"/>
      <c r="D21" s="85"/>
      <c r="E21" s="85"/>
      <c r="F21" s="85"/>
    </row>
    <row r="22" spans="1:6" ht="12.75" customHeight="1" x14ac:dyDescent="0.25">
      <c r="A22" s="184"/>
      <c r="B22" s="184"/>
      <c r="C22" s="98"/>
      <c r="D22" s="98"/>
      <c r="E22" s="98"/>
      <c r="F22" s="98"/>
    </row>
    <row r="23" spans="1:6" x14ac:dyDescent="0.25">
      <c r="A23" s="60"/>
      <c r="B23" s="60"/>
      <c r="C23" s="60"/>
      <c r="D23" s="60"/>
      <c r="E23" s="60"/>
      <c r="F23" s="60"/>
    </row>
    <row r="24" spans="1:6" x14ac:dyDescent="0.25">
      <c r="A24" s="60"/>
      <c r="B24" s="60"/>
      <c r="C24" s="60"/>
      <c r="D24" s="60"/>
      <c r="E24" s="60"/>
      <c r="F24" s="60"/>
    </row>
    <row r="25" spans="1:6" x14ac:dyDescent="0.25">
      <c r="A25" s="60"/>
      <c r="B25" s="60"/>
      <c r="C25" s="60"/>
      <c r="D25" s="60"/>
      <c r="E25" s="60"/>
      <c r="F25" s="60"/>
    </row>
    <row r="26" spans="1:6" x14ac:dyDescent="0.25">
      <c r="A26" s="60"/>
      <c r="B26" s="60"/>
      <c r="C26" s="60"/>
      <c r="D26" s="60"/>
      <c r="E26" s="60"/>
      <c r="F26" s="60"/>
    </row>
    <row r="27" spans="1:6" x14ac:dyDescent="0.25">
      <c r="A27" s="60"/>
      <c r="B27" s="60"/>
      <c r="C27" s="60"/>
      <c r="D27" s="60"/>
      <c r="E27" s="60"/>
      <c r="F27" s="60"/>
    </row>
  </sheetData>
  <mergeCells count="10">
    <mergeCell ref="A22:B22"/>
    <mergeCell ref="A7:B7"/>
    <mergeCell ref="A19:C19"/>
    <mergeCell ref="A1:F1"/>
    <mergeCell ref="A6:F6"/>
    <mergeCell ref="B2:F2"/>
    <mergeCell ref="B3:F3"/>
    <mergeCell ref="B4:F4"/>
    <mergeCell ref="A5:F5"/>
    <mergeCell ref="A18:F18"/>
  </mergeCells>
  <printOptions gridLines="1"/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topLeftCell="A4" zoomScaleNormal="100" workbookViewId="0">
      <selection activeCell="A20" sqref="A20:E20"/>
    </sheetView>
  </sheetViews>
  <sheetFormatPr defaultColWidth="9.1796875" defaultRowHeight="13" x14ac:dyDescent="0.3"/>
  <cols>
    <col min="1" max="5" width="27.54296875" style="29" customWidth="1"/>
    <col min="6" max="16384" width="9.1796875" style="32"/>
  </cols>
  <sheetData>
    <row r="1" spans="1:14" ht="36" customHeight="1" x14ac:dyDescent="0.3">
      <c r="A1" s="188" t="s">
        <v>24</v>
      </c>
      <c r="B1" s="188"/>
      <c r="C1" s="188"/>
      <c r="D1" s="188"/>
      <c r="E1" s="188"/>
      <c r="F1" s="65"/>
    </row>
    <row r="2" spans="1:14" ht="36" customHeight="1" x14ac:dyDescent="0.3">
      <c r="A2" s="43" t="s">
        <v>8</v>
      </c>
      <c r="B2" s="178" t="str">
        <f>Travel!B2</f>
        <v>Broadcasting Standards Authority</v>
      </c>
      <c r="C2" s="178"/>
      <c r="D2" s="178"/>
      <c r="E2" s="178"/>
      <c r="F2" s="44"/>
      <c r="G2" s="44"/>
    </row>
    <row r="3" spans="1:14" ht="36" customHeight="1" x14ac:dyDescent="0.3">
      <c r="A3" s="43" t="s">
        <v>9</v>
      </c>
      <c r="B3" s="179" t="str">
        <f>Travel!B3</f>
        <v>Belinda Moffat</v>
      </c>
      <c r="C3" s="179"/>
      <c r="D3" s="179"/>
      <c r="E3" s="179"/>
      <c r="F3" s="45"/>
      <c r="G3" s="45"/>
    </row>
    <row r="4" spans="1:14" ht="36" customHeight="1" x14ac:dyDescent="0.3">
      <c r="A4" s="43" t="s">
        <v>3</v>
      </c>
      <c r="B4" s="179" t="str">
        <f>Travel!B4</f>
        <v xml:space="preserve">1 July 2017 to 30 June 2018 </v>
      </c>
      <c r="C4" s="179"/>
      <c r="D4" s="179"/>
      <c r="E4" s="179"/>
      <c r="F4" s="45"/>
      <c r="G4" s="45"/>
    </row>
    <row r="5" spans="1:14" ht="36" customHeight="1" x14ac:dyDescent="0.3">
      <c r="A5" s="205" t="s">
        <v>93</v>
      </c>
      <c r="B5" s="206"/>
      <c r="C5" s="206"/>
      <c r="D5" s="206"/>
      <c r="E5" s="207"/>
    </row>
    <row r="6" spans="1:14" ht="20.149999999999999" customHeight="1" x14ac:dyDescent="0.3">
      <c r="A6" s="203" t="s">
        <v>29</v>
      </c>
      <c r="B6" s="203"/>
      <c r="C6" s="203"/>
      <c r="D6" s="203"/>
      <c r="E6" s="204"/>
      <c r="F6" s="46"/>
      <c r="G6" s="46"/>
    </row>
    <row r="7" spans="1:14" ht="20.25" customHeight="1" x14ac:dyDescent="0.35">
      <c r="A7" s="28" t="s">
        <v>20</v>
      </c>
      <c r="B7" s="5"/>
      <c r="C7" s="5"/>
      <c r="D7" s="5"/>
      <c r="E7" s="23"/>
    </row>
    <row r="8" spans="1:14" ht="26" x14ac:dyDescent="0.3">
      <c r="A8" s="24" t="s">
        <v>0</v>
      </c>
      <c r="B8" s="2" t="s">
        <v>91</v>
      </c>
      <c r="C8" s="2" t="s">
        <v>26</v>
      </c>
      <c r="D8" s="2" t="s">
        <v>92</v>
      </c>
      <c r="E8" s="10" t="s">
        <v>32</v>
      </c>
    </row>
    <row r="9" spans="1:14" x14ac:dyDescent="0.3">
      <c r="A9" s="170" t="s">
        <v>94</v>
      </c>
      <c r="B9" s="134"/>
      <c r="C9" s="134"/>
      <c r="D9" s="135">
        <v>0</v>
      </c>
      <c r="E9" s="136"/>
    </row>
    <row r="10" spans="1:14" x14ac:dyDescent="0.3">
      <c r="A10" s="137"/>
      <c r="B10" s="138"/>
      <c r="C10" s="138"/>
      <c r="D10" s="138"/>
      <c r="E10" s="139"/>
    </row>
    <row r="11" spans="1:14" x14ac:dyDescent="0.3">
      <c r="A11" s="137"/>
      <c r="B11" s="138"/>
      <c r="C11" s="138"/>
      <c r="D11" s="138"/>
      <c r="E11" s="139"/>
      <c r="N11" s="47"/>
    </row>
    <row r="12" spans="1:14" x14ac:dyDescent="0.3">
      <c r="A12" s="73"/>
      <c r="B12" s="74"/>
      <c r="C12" s="74"/>
      <c r="D12" s="74"/>
      <c r="E12" s="75"/>
    </row>
    <row r="13" spans="1:14" hidden="1" x14ac:dyDescent="0.3">
      <c r="A13" s="30"/>
      <c r="E13" s="31"/>
    </row>
    <row r="14" spans="1:14" ht="28" customHeight="1" x14ac:dyDescent="0.3">
      <c r="A14" s="58" t="s">
        <v>23</v>
      </c>
      <c r="B14" s="132" t="s">
        <v>19</v>
      </c>
      <c r="C14" s="129"/>
      <c r="D14" s="133">
        <f>SUM(D9:D13)</f>
        <v>0</v>
      </c>
      <c r="E14" s="131"/>
    </row>
    <row r="15" spans="1:14" x14ac:dyDescent="0.3">
      <c r="A15" s="25"/>
      <c r="B15" s="48"/>
      <c r="C15" s="26"/>
      <c r="D15" s="2"/>
      <c r="E15" s="27"/>
    </row>
    <row r="16" spans="1:14" x14ac:dyDescent="0.3">
      <c r="A16" s="70"/>
      <c r="B16" s="71"/>
      <c r="C16" s="71"/>
      <c r="D16" s="71"/>
      <c r="E16" s="72"/>
    </row>
    <row r="17" spans="1:6" x14ac:dyDescent="0.3">
      <c r="A17" s="201"/>
      <c r="B17" s="187"/>
      <c r="C17" s="187"/>
      <c r="D17" s="41"/>
      <c r="E17" s="42"/>
    </row>
    <row r="18" spans="1:6" x14ac:dyDescent="0.3">
      <c r="A18" s="197"/>
      <c r="B18" s="198"/>
      <c r="C18" s="198"/>
      <c r="D18" s="198"/>
      <c r="E18" s="199"/>
    </row>
    <row r="19" spans="1:6" x14ac:dyDescent="0.3">
      <c r="A19" s="140"/>
      <c r="B19" s="32"/>
      <c r="C19" s="32"/>
      <c r="D19" s="32"/>
      <c r="E19" s="141"/>
    </row>
    <row r="20" spans="1:6" ht="26.15" customHeight="1" x14ac:dyDescent="0.3">
      <c r="A20" s="201"/>
      <c r="B20" s="187"/>
      <c r="C20" s="187"/>
      <c r="D20" s="187"/>
      <c r="E20" s="202"/>
    </row>
    <row r="21" spans="1:6" x14ac:dyDescent="0.3">
      <c r="A21" s="49"/>
      <c r="B21" s="41"/>
      <c r="C21" s="41"/>
      <c r="D21" s="41"/>
      <c r="E21" s="42"/>
    </row>
    <row r="22" spans="1:6" x14ac:dyDescent="0.3">
      <c r="A22" s="49"/>
      <c r="B22" s="50"/>
      <c r="C22" s="85"/>
      <c r="D22" s="85"/>
      <c r="E22" s="12"/>
      <c r="F22" s="66"/>
    </row>
    <row r="23" spans="1:6" ht="12.75" customHeight="1" x14ac:dyDescent="0.3">
      <c r="A23" s="200"/>
      <c r="B23" s="184"/>
      <c r="C23" s="98"/>
      <c r="D23" s="98"/>
      <c r="E23" s="69"/>
      <c r="F23" s="68"/>
    </row>
    <row r="24" spans="1:6" x14ac:dyDescent="0.3">
      <c r="A24" s="73"/>
      <c r="B24" s="74"/>
      <c r="C24" s="74"/>
      <c r="D24" s="74"/>
      <c r="E24" s="75"/>
    </row>
  </sheetData>
  <mergeCells count="10">
    <mergeCell ref="A18:E18"/>
    <mergeCell ref="A23:B23"/>
    <mergeCell ref="A1:E1"/>
    <mergeCell ref="A17:C17"/>
    <mergeCell ref="A20:E20"/>
    <mergeCell ref="A6:E6"/>
    <mergeCell ref="B2:E2"/>
    <mergeCell ref="B3:E3"/>
    <mergeCell ref="B4:E4"/>
    <mergeCell ref="A5:E5"/>
  </mergeCells>
  <printOptions gridLines="1"/>
  <pageMargins left="0.70866141732283472" right="0.70866141732283472" top="0.74803149606299213" bottom="0.74803149606299213" header="0.31496062992125984" footer="0.31496062992125984"/>
  <pageSetup paperSize="9" scale="97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tabSelected="1" zoomScaleNormal="100" workbookViewId="0">
      <selection activeCell="B52" sqref="B52"/>
    </sheetView>
  </sheetViews>
  <sheetFormatPr defaultColWidth="9.1796875" defaultRowHeight="12.5" x14ac:dyDescent="0.25"/>
  <cols>
    <col min="1" max="1" width="23.54296875" style="13" customWidth="1"/>
    <col min="2" max="2" width="11.453125" style="13" customWidth="1"/>
    <col min="3" max="3" width="27.54296875" style="13" customWidth="1"/>
    <col min="4" max="4" width="37.26953125" style="13" customWidth="1"/>
    <col min="5" max="5" width="27.54296875" style="13" customWidth="1"/>
    <col min="6" max="16384" width="9.1796875" style="14"/>
  </cols>
  <sheetData>
    <row r="1" spans="1:5" ht="36" customHeight="1" x14ac:dyDescent="0.25">
      <c r="A1" s="188" t="s">
        <v>24</v>
      </c>
      <c r="B1" s="188"/>
      <c r="C1" s="188"/>
      <c r="D1" s="188"/>
      <c r="E1" s="188"/>
    </row>
    <row r="2" spans="1:5" ht="36" customHeight="1" x14ac:dyDescent="0.25">
      <c r="A2" s="43" t="s">
        <v>8</v>
      </c>
      <c r="B2" s="178" t="str">
        <f>Travel!B2</f>
        <v>Broadcasting Standards Authority</v>
      </c>
      <c r="C2" s="178"/>
      <c r="D2" s="178"/>
      <c r="E2" s="178"/>
    </row>
    <row r="3" spans="1:5" ht="36" customHeight="1" x14ac:dyDescent="0.25">
      <c r="A3" s="43" t="s">
        <v>9</v>
      </c>
      <c r="B3" s="179" t="str">
        <f>Travel!B3</f>
        <v>Belinda Moffat</v>
      </c>
      <c r="C3" s="179"/>
      <c r="D3" s="179"/>
      <c r="E3" s="179"/>
    </row>
    <row r="4" spans="1:5" ht="36" customHeight="1" x14ac:dyDescent="0.25">
      <c r="A4" s="43" t="s">
        <v>3</v>
      </c>
      <c r="B4" s="179" t="str">
        <f>Travel!B4</f>
        <v xml:space="preserve">1 July 2017 to 30 June 2018 </v>
      </c>
      <c r="C4" s="179"/>
      <c r="D4" s="179"/>
      <c r="E4" s="179"/>
    </row>
    <row r="5" spans="1:5" ht="36" customHeight="1" x14ac:dyDescent="0.25">
      <c r="A5" s="180" t="s">
        <v>6</v>
      </c>
      <c r="B5" s="213"/>
      <c r="C5" s="194"/>
      <c r="D5" s="194"/>
      <c r="E5" s="195"/>
    </row>
    <row r="6" spans="1:5" ht="36" customHeight="1" x14ac:dyDescent="0.25">
      <c r="A6" s="210" t="s">
        <v>28</v>
      </c>
      <c r="B6" s="211"/>
      <c r="C6" s="211"/>
      <c r="D6" s="211"/>
      <c r="E6" s="212"/>
    </row>
    <row r="7" spans="1:5" ht="36" customHeight="1" x14ac:dyDescent="0.35">
      <c r="A7" s="208" t="s">
        <v>6</v>
      </c>
      <c r="B7" s="209"/>
      <c r="C7" s="5"/>
      <c r="D7" s="5"/>
      <c r="E7" s="23"/>
    </row>
    <row r="8" spans="1:5" ht="26" x14ac:dyDescent="0.3">
      <c r="A8" s="24" t="s">
        <v>0</v>
      </c>
      <c r="B8" s="2" t="s">
        <v>83</v>
      </c>
      <c r="C8" s="2" t="s">
        <v>76</v>
      </c>
      <c r="D8" s="2" t="s">
        <v>84</v>
      </c>
      <c r="E8" s="10" t="s">
        <v>2</v>
      </c>
    </row>
    <row r="9" spans="1:5" x14ac:dyDescent="0.25">
      <c r="A9" s="114">
        <v>42917</v>
      </c>
      <c r="B9" s="107">
        <v>1287</v>
      </c>
      <c r="C9" s="77" t="s">
        <v>81</v>
      </c>
      <c r="D9" s="108" t="s">
        <v>86</v>
      </c>
      <c r="E9" s="171" t="s">
        <v>40</v>
      </c>
    </row>
    <row r="10" spans="1:5" x14ac:dyDescent="0.25">
      <c r="A10" s="159">
        <v>42923</v>
      </c>
      <c r="B10" s="113">
        <v>65.44</v>
      </c>
      <c r="C10" s="150" t="s">
        <v>82</v>
      </c>
      <c r="D10" s="92" t="s">
        <v>89</v>
      </c>
      <c r="E10" s="109" t="s">
        <v>40</v>
      </c>
    </row>
    <row r="11" spans="1:5" ht="14.25" customHeight="1" x14ac:dyDescent="0.25">
      <c r="A11" s="115">
        <v>42942</v>
      </c>
      <c r="B11" s="103">
        <v>175</v>
      </c>
      <c r="C11" s="150" t="s">
        <v>41</v>
      </c>
      <c r="D11" s="92" t="s">
        <v>85</v>
      </c>
      <c r="E11" s="109" t="s">
        <v>40</v>
      </c>
    </row>
    <row r="12" spans="1:5" x14ac:dyDescent="0.25">
      <c r="A12" s="115">
        <v>42943</v>
      </c>
      <c r="B12" s="103">
        <v>421.74</v>
      </c>
      <c r="C12" s="94" t="s">
        <v>41</v>
      </c>
      <c r="D12" s="92" t="s">
        <v>87</v>
      </c>
      <c r="E12" s="109" t="s">
        <v>40</v>
      </c>
    </row>
    <row r="13" spans="1:5" ht="14.15" customHeight="1" x14ac:dyDescent="0.25">
      <c r="A13" s="115">
        <v>42943</v>
      </c>
      <c r="B13" s="103">
        <v>56.44</v>
      </c>
      <c r="C13" s="92" t="s">
        <v>47</v>
      </c>
      <c r="D13" s="92" t="s">
        <v>89</v>
      </c>
      <c r="E13" s="109" t="s">
        <v>40</v>
      </c>
    </row>
    <row r="14" spans="1:5" ht="14.15" customHeight="1" x14ac:dyDescent="0.25">
      <c r="A14" s="159">
        <v>42954</v>
      </c>
      <c r="B14" s="113">
        <v>66.05</v>
      </c>
      <c r="C14" s="152" t="s">
        <v>82</v>
      </c>
      <c r="D14" s="92" t="s">
        <v>89</v>
      </c>
      <c r="E14" s="109" t="s">
        <v>40</v>
      </c>
    </row>
    <row r="15" spans="1:5" ht="14.15" customHeight="1" x14ac:dyDescent="0.25">
      <c r="A15" s="115">
        <v>42955</v>
      </c>
      <c r="B15" s="103">
        <v>534.78</v>
      </c>
      <c r="C15" s="92" t="s">
        <v>35</v>
      </c>
      <c r="D15" s="105" t="s">
        <v>36</v>
      </c>
      <c r="E15" s="109" t="s">
        <v>40</v>
      </c>
    </row>
    <row r="16" spans="1:5" x14ac:dyDescent="0.25">
      <c r="A16" s="115">
        <v>42975</v>
      </c>
      <c r="B16" s="103">
        <v>56.44</v>
      </c>
      <c r="C16" s="92" t="s">
        <v>47</v>
      </c>
      <c r="D16" s="92" t="s">
        <v>89</v>
      </c>
      <c r="E16" s="109" t="s">
        <v>40</v>
      </c>
    </row>
    <row r="17" spans="1:6" x14ac:dyDescent="0.25">
      <c r="A17" s="159">
        <v>42985</v>
      </c>
      <c r="B17" s="113">
        <v>65</v>
      </c>
      <c r="C17" s="152" t="s">
        <v>82</v>
      </c>
      <c r="D17" s="92" t="s">
        <v>89</v>
      </c>
      <c r="E17" s="109" t="s">
        <v>40</v>
      </c>
    </row>
    <row r="18" spans="1:6" ht="14.15" customHeight="1" x14ac:dyDescent="0.25">
      <c r="A18" s="115">
        <v>43005</v>
      </c>
      <c r="B18" s="103">
        <v>56.44</v>
      </c>
      <c r="C18" s="92" t="s">
        <v>47</v>
      </c>
      <c r="D18" s="92" t="s">
        <v>89</v>
      </c>
      <c r="E18" s="109" t="s">
        <v>40</v>
      </c>
    </row>
    <row r="19" spans="1:6" x14ac:dyDescent="0.25">
      <c r="A19" s="115">
        <v>43008</v>
      </c>
      <c r="B19" s="106">
        <v>7.48</v>
      </c>
      <c r="C19" s="105" t="s">
        <v>46</v>
      </c>
      <c r="D19" s="92" t="s">
        <v>89</v>
      </c>
      <c r="E19" s="109" t="s">
        <v>40</v>
      </c>
    </row>
    <row r="20" spans="1:6" ht="12.65" customHeight="1" x14ac:dyDescent="0.25">
      <c r="A20" s="159">
        <v>43015</v>
      </c>
      <c r="B20" s="113">
        <v>65</v>
      </c>
      <c r="C20" s="152" t="s">
        <v>82</v>
      </c>
      <c r="D20" s="92" t="s">
        <v>89</v>
      </c>
      <c r="E20" s="109" t="s">
        <v>40</v>
      </c>
      <c r="F20" s="17"/>
    </row>
    <row r="21" spans="1:6" x14ac:dyDescent="0.25">
      <c r="A21" s="115">
        <v>43035</v>
      </c>
      <c r="B21" s="103">
        <v>56.44</v>
      </c>
      <c r="C21" s="92" t="s">
        <v>47</v>
      </c>
      <c r="D21" s="92" t="s">
        <v>89</v>
      </c>
      <c r="E21" s="109" t="s">
        <v>40</v>
      </c>
      <c r="F21" s="66"/>
    </row>
    <row r="22" spans="1:6" ht="12.75" customHeight="1" x14ac:dyDescent="0.25">
      <c r="A22" s="115">
        <v>43039</v>
      </c>
      <c r="B22" s="106">
        <v>7.48</v>
      </c>
      <c r="C22" s="105" t="s">
        <v>46</v>
      </c>
      <c r="D22" s="92" t="s">
        <v>89</v>
      </c>
      <c r="E22" s="109" t="s">
        <v>40</v>
      </c>
      <c r="F22" s="68"/>
    </row>
    <row r="23" spans="1:6" x14ac:dyDescent="0.25">
      <c r="A23" s="159">
        <v>43046</v>
      </c>
      <c r="B23" s="113">
        <v>65</v>
      </c>
      <c r="C23" s="152" t="s">
        <v>82</v>
      </c>
      <c r="D23" s="92" t="s">
        <v>89</v>
      </c>
      <c r="E23" s="109" t="s">
        <v>40</v>
      </c>
      <c r="F23" s="17"/>
    </row>
    <row r="24" spans="1:6" x14ac:dyDescent="0.25">
      <c r="A24" s="115">
        <v>43055</v>
      </c>
      <c r="B24" s="103">
        <v>300</v>
      </c>
      <c r="C24" s="92" t="s">
        <v>37</v>
      </c>
      <c r="D24" s="172" t="s">
        <v>38</v>
      </c>
      <c r="E24" s="109" t="s">
        <v>40</v>
      </c>
      <c r="F24" s="17"/>
    </row>
    <row r="25" spans="1:6" x14ac:dyDescent="0.25">
      <c r="A25" s="115">
        <v>43055</v>
      </c>
      <c r="B25" s="103">
        <v>386.96</v>
      </c>
      <c r="C25" s="94" t="s">
        <v>41</v>
      </c>
      <c r="D25" s="155" t="s">
        <v>90</v>
      </c>
      <c r="E25" s="109" t="s">
        <v>40</v>
      </c>
      <c r="F25" s="17"/>
    </row>
    <row r="26" spans="1:6" x14ac:dyDescent="0.25">
      <c r="A26" s="115">
        <v>43066</v>
      </c>
      <c r="B26" s="103">
        <v>56.44</v>
      </c>
      <c r="C26" s="92" t="s">
        <v>47</v>
      </c>
      <c r="D26" s="92" t="s">
        <v>89</v>
      </c>
      <c r="E26" s="109" t="s">
        <v>40</v>
      </c>
      <c r="F26" s="17"/>
    </row>
    <row r="27" spans="1:6" x14ac:dyDescent="0.25">
      <c r="A27" s="115">
        <v>43069</v>
      </c>
      <c r="B27" s="106">
        <v>7.48</v>
      </c>
      <c r="C27" s="105" t="s">
        <v>46</v>
      </c>
      <c r="D27" s="92" t="s">
        <v>89</v>
      </c>
      <c r="E27" s="109" t="s">
        <v>40</v>
      </c>
      <c r="F27" s="17"/>
    </row>
    <row r="28" spans="1:6" x14ac:dyDescent="0.25">
      <c r="A28" s="159">
        <v>43076</v>
      </c>
      <c r="B28" s="113">
        <v>65.17</v>
      </c>
      <c r="C28" s="152" t="s">
        <v>82</v>
      </c>
      <c r="D28" s="92" t="s">
        <v>89</v>
      </c>
      <c r="E28" s="109" t="s">
        <v>40</v>
      </c>
    </row>
    <row r="29" spans="1:6" x14ac:dyDescent="0.25">
      <c r="A29" s="115">
        <v>43096</v>
      </c>
      <c r="B29" s="103">
        <v>56.44</v>
      </c>
      <c r="C29" s="92" t="s">
        <v>47</v>
      </c>
      <c r="D29" s="92" t="s">
        <v>89</v>
      </c>
      <c r="E29" s="109" t="s">
        <v>40</v>
      </c>
    </row>
    <row r="30" spans="1:6" x14ac:dyDescent="0.25">
      <c r="A30" s="159">
        <v>43107</v>
      </c>
      <c r="B30" s="113">
        <v>65.34</v>
      </c>
      <c r="C30" s="152" t="s">
        <v>82</v>
      </c>
      <c r="D30" s="92" t="s">
        <v>89</v>
      </c>
      <c r="E30" s="109" t="s">
        <v>40</v>
      </c>
    </row>
    <row r="31" spans="1:6" x14ac:dyDescent="0.25">
      <c r="A31" s="115">
        <v>43126</v>
      </c>
      <c r="B31" s="103">
        <v>56.44</v>
      </c>
      <c r="C31" s="92" t="s">
        <v>47</v>
      </c>
      <c r="D31" s="92" t="s">
        <v>89</v>
      </c>
      <c r="E31" s="109" t="s">
        <v>40</v>
      </c>
    </row>
    <row r="32" spans="1:6" x14ac:dyDescent="0.25">
      <c r="A32" s="159">
        <v>43138</v>
      </c>
      <c r="B32" s="113">
        <v>67.2</v>
      </c>
      <c r="C32" s="152" t="s">
        <v>82</v>
      </c>
      <c r="D32" s="92" t="s">
        <v>89</v>
      </c>
      <c r="E32" s="109" t="s">
        <v>40</v>
      </c>
    </row>
    <row r="33" spans="1:6" x14ac:dyDescent="0.25">
      <c r="A33" s="159">
        <v>43138</v>
      </c>
      <c r="B33" s="113">
        <v>30</v>
      </c>
      <c r="C33" s="152" t="s">
        <v>88</v>
      </c>
      <c r="D33" s="92" t="s">
        <v>89</v>
      </c>
      <c r="E33" s="109"/>
    </row>
    <row r="34" spans="1:6" x14ac:dyDescent="0.25">
      <c r="A34" s="115">
        <v>43158</v>
      </c>
      <c r="B34" s="103">
        <v>56.44</v>
      </c>
      <c r="C34" s="92" t="s">
        <v>47</v>
      </c>
      <c r="D34" s="92" t="s">
        <v>89</v>
      </c>
      <c r="E34" s="109" t="s">
        <v>40</v>
      </c>
    </row>
    <row r="35" spans="1:6" x14ac:dyDescent="0.25">
      <c r="A35" s="115">
        <v>43159</v>
      </c>
      <c r="B35" s="106">
        <v>7.48</v>
      </c>
      <c r="C35" s="105" t="s">
        <v>46</v>
      </c>
      <c r="D35" s="92" t="s">
        <v>89</v>
      </c>
      <c r="E35" s="109" t="s">
        <v>40</v>
      </c>
    </row>
    <row r="36" spans="1:6" x14ac:dyDescent="0.25">
      <c r="A36" s="159">
        <v>43166</v>
      </c>
      <c r="B36" s="113">
        <v>65</v>
      </c>
      <c r="C36" s="152" t="s">
        <v>82</v>
      </c>
      <c r="D36" s="92" t="s">
        <v>89</v>
      </c>
      <c r="E36" s="109" t="s">
        <v>40</v>
      </c>
    </row>
    <row r="37" spans="1:6" x14ac:dyDescent="0.25">
      <c r="A37" s="115">
        <v>43186</v>
      </c>
      <c r="B37" s="103">
        <v>56.44</v>
      </c>
      <c r="C37" s="92" t="s">
        <v>47</v>
      </c>
      <c r="D37" s="92" t="s">
        <v>89</v>
      </c>
      <c r="E37" s="109" t="s">
        <v>40</v>
      </c>
    </row>
    <row r="38" spans="1:6" ht="12.75" customHeight="1" x14ac:dyDescent="0.25">
      <c r="A38" s="115">
        <v>43222</v>
      </c>
      <c r="B38" s="103">
        <v>280</v>
      </c>
      <c r="C38" s="92" t="s">
        <v>37</v>
      </c>
      <c r="D38" s="105" t="s">
        <v>39</v>
      </c>
      <c r="E38" s="109" t="s">
        <v>40</v>
      </c>
    </row>
    <row r="39" spans="1:6" x14ac:dyDescent="0.25">
      <c r="A39" s="115">
        <v>43190</v>
      </c>
      <c r="B39" s="106">
        <v>7.48</v>
      </c>
      <c r="C39" s="105" t="s">
        <v>46</v>
      </c>
      <c r="D39" s="92" t="s">
        <v>89</v>
      </c>
      <c r="E39" s="109" t="s">
        <v>40</v>
      </c>
    </row>
    <row r="40" spans="1:6" x14ac:dyDescent="0.25">
      <c r="A40" s="159">
        <v>43197</v>
      </c>
      <c r="B40" s="113">
        <v>65</v>
      </c>
      <c r="C40" s="152" t="s">
        <v>82</v>
      </c>
      <c r="D40" s="92" t="s">
        <v>89</v>
      </c>
      <c r="E40" s="109" t="s">
        <v>40</v>
      </c>
    </row>
    <row r="41" spans="1:6" x14ac:dyDescent="0.25">
      <c r="A41" s="115">
        <v>43217</v>
      </c>
      <c r="B41" s="103">
        <v>56.44</v>
      </c>
      <c r="C41" s="92" t="s">
        <v>47</v>
      </c>
      <c r="D41" s="92" t="s">
        <v>89</v>
      </c>
      <c r="E41" s="109" t="s">
        <v>40</v>
      </c>
    </row>
    <row r="42" spans="1:6" x14ac:dyDescent="0.25">
      <c r="A42" s="115">
        <v>43220</v>
      </c>
      <c r="B42" s="106">
        <v>7.48</v>
      </c>
      <c r="C42" s="105" t="s">
        <v>46</v>
      </c>
      <c r="D42" s="92" t="s">
        <v>89</v>
      </c>
      <c r="E42" s="109" t="s">
        <v>40</v>
      </c>
    </row>
    <row r="43" spans="1:6" ht="13" x14ac:dyDescent="0.3">
      <c r="A43" s="159">
        <v>43227</v>
      </c>
      <c r="B43" s="113">
        <v>65</v>
      </c>
      <c r="C43" s="152" t="s">
        <v>82</v>
      </c>
      <c r="D43" s="92" t="s">
        <v>89</v>
      </c>
      <c r="E43" s="109" t="s">
        <v>40</v>
      </c>
      <c r="F43" s="93"/>
    </row>
    <row r="44" spans="1:6" x14ac:dyDescent="0.25">
      <c r="A44" s="159">
        <v>43227</v>
      </c>
      <c r="B44" s="113">
        <v>3.52</v>
      </c>
      <c r="C44" s="152" t="s">
        <v>82</v>
      </c>
      <c r="D44" s="92" t="s">
        <v>89</v>
      </c>
      <c r="E44" s="109"/>
    </row>
    <row r="45" spans="1:6" x14ac:dyDescent="0.25">
      <c r="A45" s="159">
        <v>43227</v>
      </c>
      <c r="B45" s="113">
        <v>30</v>
      </c>
      <c r="C45" s="152" t="s">
        <v>88</v>
      </c>
      <c r="D45" s="92" t="s">
        <v>89</v>
      </c>
      <c r="E45" s="109"/>
    </row>
    <row r="46" spans="1:6" x14ac:dyDescent="0.25">
      <c r="A46" s="115">
        <v>43248</v>
      </c>
      <c r="B46" s="103">
        <v>56.44</v>
      </c>
      <c r="C46" s="92" t="s">
        <v>47</v>
      </c>
      <c r="D46" s="92" t="s">
        <v>89</v>
      </c>
      <c r="E46" s="109" t="s">
        <v>40</v>
      </c>
    </row>
    <row r="47" spans="1:6" x14ac:dyDescent="0.25">
      <c r="A47" s="115">
        <v>43251</v>
      </c>
      <c r="B47" s="106">
        <v>7.48</v>
      </c>
      <c r="C47" s="105" t="s">
        <v>46</v>
      </c>
      <c r="D47" s="92" t="s">
        <v>89</v>
      </c>
      <c r="E47" s="109" t="s">
        <v>40</v>
      </c>
    </row>
    <row r="48" spans="1:6" x14ac:dyDescent="0.25">
      <c r="A48" s="159">
        <v>43258</v>
      </c>
      <c r="B48" s="113">
        <v>65.44</v>
      </c>
      <c r="C48" s="152" t="s">
        <v>82</v>
      </c>
      <c r="D48" s="92" t="s">
        <v>89</v>
      </c>
      <c r="E48" s="109" t="s">
        <v>40</v>
      </c>
    </row>
    <row r="49" spans="1:5" x14ac:dyDescent="0.25">
      <c r="A49" s="115">
        <v>43281</v>
      </c>
      <c r="B49" s="106">
        <v>7.48</v>
      </c>
      <c r="C49" s="105" t="s">
        <v>46</v>
      </c>
      <c r="D49" s="92" t="s">
        <v>89</v>
      </c>
      <c r="E49" s="109" t="s">
        <v>40</v>
      </c>
    </row>
    <row r="50" spans="1:5" x14ac:dyDescent="0.25">
      <c r="A50" s="115">
        <v>43281</v>
      </c>
      <c r="B50" s="106">
        <v>7.48</v>
      </c>
      <c r="C50" s="105" t="s">
        <v>46</v>
      </c>
      <c r="D50" s="92" t="s">
        <v>89</v>
      </c>
      <c r="E50" s="109" t="s">
        <v>40</v>
      </c>
    </row>
    <row r="51" spans="1:5" x14ac:dyDescent="0.25">
      <c r="A51" s="160">
        <v>43312</v>
      </c>
      <c r="B51" s="110">
        <v>7.48</v>
      </c>
      <c r="C51" s="111" t="s">
        <v>46</v>
      </c>
      <c r="D51" s="92" t="s">
        <v>89</v>
      </c>
      <c r="E51" s="112" t="s">
        <v>40</v>
      </c>
    </row>
    <row r="52" spans="1:5" ht="14" x14ac:dyDescent="0.25">
      <c r="A52" s="34" t="s">
        <v>14</v>
      </c>
      <c r="B52" s="63">
        <f>SUM(B9:B51)</f>
        <v>4929.2799999999961</v>
      </c>
      <c r="C52" s="18"/>
      <c r="D52" s="19"/>
      <c r="E52" s="33"/>
    </row>
    <row r="53" spans="1:5" ht="14" x14ac:dyDescent="0.25">
      <c r="A53" s="64"/>
      <c r="B53" s="63"/>
      <c r="C53" s="18"/>
      <c r="D53" s="19"/>
      <c r="E53" s="82"/>
    </row>
    <row r="54" spans="1:5" x14ac:dyDescent="0.25">
      <c r="A54" s="76"/>
      <c r="B54" s="54"/>
      <c r="C54" s="77"/>
      <c r="D54" s="77"/>
      <c r="E54" s="78"/>
    </row>
    <row r="55" spans="1:5" ht="13" x14ac:dyDescent="0.3">
      <c r="A55" s="40"/>
      <c r="B55" s="94"/>
      <c r="C55" s="94"/>
      <c r="D55" s="94"/>
      <c r="E55" s="100"/>
    </row>
    <row r="56" spans="1:5" ht="12.75" customHeight="1" x14ac:dyDescent="0.25">
      <c r="A56" s="99"/>
      <c r="B56" s="94"/>
      <c r="C56" s="94"/>
      <c r="D56" s="94"/>
      <c r="E56" s="100"/>
    </row>
    <row r="57" spans="1:5" x14ac:dyDescent="0.25">
      <c r="A57" s="51"/>
      <c r="B57" s="52"/>
      <c r="C57" s="94"/>
      <c r="D57" s="94"/>
      <c r="E57" s="100"/>
    </row>
    <row r="58" spans="1:5" x14ac:dyDescent="0.25">
      <c r="A58" s="49"/>
      <c r="B58" s="50"/>
      <c r="C58" s="85"/>
      <c r="D58" s="94"/>
      <c r="E58" s="100"/>
    </row>
    <row r="59" spans="1:5" x14ac:dyDescent="0.25">
      <c r="A59" s="95"/>
      <c r="B59" s="96"/>
      <c r="C59" s="96"/>
      <c r="D59" s="96"/>
      <c r="E59" s="97"/>
    </row>
    <row r="60" spans="1:5" x14ac:dyDescent="0.25">
      <c r="A60" s="49"/>
      <c r="B60" s="50"/>
      <c r="C60" s="85"/>
      <c r="D60" s="85"/>
      <c r="E60" s="12"/>
    </row>
    <row r="61" spans="1:5" x14ac:dyDescent="0.25">
      <c r="A61" s="88"/>
      <c r="B61" s="89"/>
      <c r="C61" s="89"/>
      <c r="D61" s="89"/>
      <c r="E61" s="69"/>
    </row>
    <row r="62" spans="1:5" x14ac:dyDescent="0.25">
      <c r="A62" s="79"/>
      <c r="B62" s="55"/>
      <c r="C62" s="80"/>
      <c r="D62" s="80"/>
      <c r="E62" s="81"/>
    </row>
    <row r="65" spans="1:5" x14ac:dyDescent="0.25">
      <c r="A65" s="90"/>
      <c r="B65" s="84"/>
      <c r="C65" s="84"/>
      <c r="D65" s="84"/>
      <c r="E65" s="84"/>
    </row>
  </sheetData>
  <sortState ref="A9:E52">
    <sortCondition ref="A9"/>
  </sortState>
  <mergeCells count="7">
    <mergeCell ref="A1:E1"/>
    <mergeCell ref="A7:B7"/>
    <mergeCell ref="B2:E2"/>
    <mergeCell ref="B3:E3"/>
    <mergeCell ref="B4:E4"/>
    <mergeCell ref="A6:E6"/>
    <mergeCell ref="A5:E5"/>
  </mergeCells>
  <printOptions gridLines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Travel</vt:lpstr>
      <vt:lpstr>Hospitality</vt:lpstr>
      <vt:lpstr>Gifts and Benefits</vt:lpstr>
      <vt:lpstr>All other  expenses</vt:lpstr>
      <vt:lpstr>'All other  expenses'!Print_Area</vt:lpstr>
      <vt:lpstr>'Gifts and Benefits'!Print_Area</vt:lpstr>
      <vt:lpstr>Hospitality!Print_Area</vt:lpstr>
      <vt:lpstr>Travel!Print_Area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2017-06-13T23:11:03Z</dcterms:created>
  <dcterms:modified xsi:type="dcterms:W3CDTF">2018-07-23T02:31:17Z</dcterms:modified>
</cp:coreProperties>
</file>